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0" windowWidth="7095" windowHeight="8430" tabRatio="878" firstSheet="18" activeTab="19"/>
  </bookViews>
  <sheets>
    <sheet name="Bełszewo Kolonia" sheetId="85" r:id="rId1"/>
    <sheet name="Bełszewo" sheetId="84" r:id="rId2"/>
    <sheet name="Bartłomiejowice" sheetId="79" r:id="rId3"/>
    <sheet name="Bilno" sheetId="78" r:id="rId4"/>
    <sheet name="Bodzanówek" sheetId="77" r:id="rId5"/>
    <sheet name="Borucin" sheetId="57" r:id="rId6"/>
    <sheet name="Borucinek" sheetId="51" r:id="rId7"/>
    <sheet name="Jarantowice" sheetId="52" r:id="rId8"/>
    <sheet name="Karolin" sheetId="58" r:id="rId9"/>
    <sheet name="Konary" sheetId="81" r:id="rId10"/>
    <sheet name="Kościelna Wieś" sheetId="76" r:id="rId11"/>
    <sheet name="Krotoszyn" sheetId="55" r:id="rId12"/>
    <sheet name="Latkowo" sheetId="53" r:id="rId13"/>
    <sheet name="Lekarzewice" sheetId="75" r:id="rId14"/>
    <sheet name="Leonowo" sheetId="40" r:id="rId15"/>
    <sheet name="Nagórki" sheetId="74" r:id="rId16"/>
    <sheet name="Osłonki" sheetId="63" r:id="rId17"/>
    <sheet name="Pieńki Kościelskie" sheetId="67" r:id="rId18"/>
    <sheet name="Pilichowo" sheetId="60" r:id="rId19"/>
    <sheet name="Pocierzyn" sheetId="72" r:id="rId20"/>
    <sheet name="Powałkowice" sheetId="64" r:id="rId21"/>
    <sheet name="Pułkownikowo" sheetId="80" r:id="rId22"/>
    <sheet name="Ruszki" sheetId="71" r:id="rId23"/>
    <sheet name="Samszyce" sheetId="70" r:id="rId24"/>
    <sheet name="Szalonki" sheetId="69" r:id="rId25"/>
    <sheet name="Sęczkowo" sheetId="65" r:id="rId26"/>
    <sheet name="Ujma Mała" sheetId="68" r:id="rId27"/>
    <sheet name="Witoldowo" sheetId="54" r:id="rId28"/>
    <sheet name="Wola Skarbkowa" sheetId="56" r:id="rId29"/>
    <sheet name="Zagajewice" sheetId="66" r:id="rId30"/>
    <sheet name="Włodzimierka" sheetId="82" r:id="rId31"/>
    <sheet name="Zblęg" sheetId="62" r:id="rId32"/>
    <sheet name="Zielińsk" sheetId="61" r:id="rId33"/>
    <sheet name="Żakowice" sheetId="59" r:id="rId34"/>
    <sheet name="Zagaj" sheetId="83" r:id="rId35"/>
    <sheet name="Osięciny" sheetId="73" r:id="rId36"/>
    <sheet name="PODSUMOWANIE" sheetId="14" r:id="rId37"/>
    <sheet name="OSIĘCINY-WIEŚ" sheetId="86" r:id="rId38"/>
    <sheet name="OSIĘCINY-STACJA PKP" sheetId="87" r:id="rId39"/>
  </sheets>
  <calcPr calcId="145621"/>
</workbook>
</file>

<file path=xl/calcChain.xml><?xml version="1.0" encoding="utf-8"?>
<calcChain xmlns="http://schemas.openxmlformats.org/spreadsheetml/2006/main">
  <c r="G111" i="51" l="1"/>
  <c r="H110" i="51"/>
  <c r="H111" i="51"/>
  <c r="I110" i="51"/>
  <c r="I111" i="51"/>
  <c r="N110" i="51"/>
  <c r="O110" i="51" s="1"/>
  <c r="O111" i="51" s="1"/>
  <c r="N38" i="51"/>
  <c r="N111" i="51" s="1"/>
  <c r="M111" i="51"/>
  <c r="L111" i="51"/>
  <c r="K111" i="51"/>
  <c r="H109" i="51"/>
  <c r="I109" i="51"/>
  <c r="N109" i="51"/>
  <c r="O109" i="51" s="1"/>
  <c r="H2" i="51"/>
  <c r="I2" i="51"/>
  <c r="L2" i="51"/>
  <c r="M2" i="51"/>
  <c r="N2" i="51"/>
  <c r="O2" i="51" s="1"/>
  <c r="P3" i="51"/>
  <c r="H4" i="51"/>
  <c r="I4" i="51"/>
  <c r="L4" i="51"/>
  <c r="M4" i="51"/>
  <c r="N4" i="51"/>
  <c r="O4" i="51" s="1"/>
  <c r="H5" i="51"/>
  <c r="I5" i="51"/>
  <c r="L5" i="51"/>
  <c r="M5" i="51"/>
  <c r="N5" i="51"/>
  <c r="O5" i="51" s="1"/>
  <c r="H6" i="51"/>
  <c r="I6" i="51"/>
  <c r="L6" i="51"/>
  <c r="M6" i="51"/>
  <c r="N6" i="51"/>
  <c r="O6" i="51" s="1"/>
  <c r="H7" i="51"/>
  <c r="I7" i="51"/>
  <c r="L7" i="51"/>
  <c r="M7" i="51"/>
  <c r="N7" i="51"/>
  <c r="O7" i="51" s="1"/>
  <c r="H8" i="51"/>
  <c r="I8" i="51"/>
  <c r="L8" i="51"/>
  <c r="M8" i="51"/>
  <c r="N8" i="51"/>
  <c r="O8" i="51" s="1"/>
  <c r="H9" i="51"/>
  <c r="I9" i="51"/>
  <c r="L9" i="51"/>
  <c r="M9" i="51"/>
  <c r="N9" i="51"/>
  <c r="O9" i="51" s="1"/>
  <c r="H10" i="51"/>
  <c r="I10" i="51"/>
  <c r="L10" i="51"/>
  <c r="M10" i="51"/>
  <c r="N10" i="51"/>
  <c r="O10" i="51" s="1"/>
  <c r="H11" i="51"/>
  <c r="I11" i="51"/>
  <c r="L11" i="51"/>
  <c r="M11" i="51"/>
  <c r="N11" i="51"/>
  <c r="O11" i="51" s="1"/>
  <c r="H12" i="51"/>
  <c r="I12" i="51"/>
  <c r="L12" i="51"/>
  <c r="M12" i="51"/>
  <c r="N12" i="51"/>
  <c r="O12" i="51" s="1"/>
  <c r="H13" i="51"/>
  <c r="I13" i="51"/>
  <c r="L13" i="51"/>
  <c r="M13" i="51"/>
  <c r="N13" i="51"/>
  <c r="O13" i="51" s="1"/>
  <c r="H14" i="51"/>
  <c r="I14" i="51"/>
  <c r="L14" i="51"/>
  <c r="M14" i="51"/>
  <c r="N14" i="51"/>
  <c r="O14" i="51" s="1"/>
  <c r="H15" i="51"/>
  <c r="I15" i="51"/>
  <c r="L15" i="51"/>
  <c r="M15" i="51"/>
  <c r="N15" i="51"/>
  <c r="O15" i="51" s="1"/>
  <c r="H16" i="51"/>
  <c r="I16" i="51"/>
  <c r="L16" i="51"/>
  <c r="M16" i="51"/>
  <c r="N16" i="51"/>
  <c r="O16" i="51" s="1"/>
  <c r="H17" i="51"/>
  <c r="I17" i="51"/>
  <c r="L17" i="51"/>
  <c r="M17" i="51"/>
  <c r="N17" i="51"/>
  <c r="O17" i="51" s="1"/>
  <c r="H18" i="51"/>
  <c r="I18" i="51"/>
  <c r="L18" i="51"/>
  <c r="M18" i="51"/>
  <c r="N18" i="51"/>
  <c r="O18" i="51" s="1"/>
  <c r="H19" i="51"/>
  <c r="I19" i="51"/>
  <c r="L19" i="51"/>
  <c r="M19" i="51"/>
  <c r="N19" i="51"/>
  <c r="O19" i="51" s="1"/>
  <c r="H20" i="51"/>
  <c r="I20" i="51"/>
  <c r="L20" i="51"/>
  <c r="M20" i="51"/>
  <c r="N20" i="51"/>
  <c r="O20" i="51" s="1"/>
  <c r="H21" i="51"/>
  <c r="I21" i="51"/>
  <c r="L21" i="51"/>
  <c r="M21" i="51"/>
  <c r="N21" i="51"/>
  <c r="O21" i="51" s="1"/>
  <c r="H22" i="51"/>
  <c r="I22" i="51"/>
  <c r="L22" i="51"/>
  <c r="M22" i="51"/>
  <c r="N22" i="51"/>
  <c r="O22" i="51" s="1"/>
  <c r="H23" i="51"/>
  <c r="I23" i="51"/>
  <c r="L23" i="51"/>
  <c r="M23" i="51"/>
  <c r="N23" i="51"/>
  <c r="O23" i="51" s="1"/>
  <c r="H24" i="51"/>
  <c r="I24" i="51"/>
  <c r="L24" i="51"/>
  <c r="M24" i="51"/>
  <c r="N24" i="51"/>
  <c r="O24" i="51" s="1"/>
  <c r="H25" i="51"/>
  <c r="I25" i="51"/>
  <c r="L25" i="51"/>
  <c r="M25" i="51"/>
  <c r="N25" i="51"/>
  <c r="O25" i="51" s="1"/>
  <c r="H26" i="51"/>
  <c r="I26" i="51"/>
  <c r="L26" i="51"/>
  <c r="M26" i="51"/>
  <c r="N26" i="51"/>
  <c r="O26" i="51" s="1"/>
  <c r="H27" i="51"/>
  <c r="I27" i="51"/>
  <c r="L27" i="51"/>
  <c r="M27" i="51"/>
  <c r="N27" i="51"/>
  <c r="O27" i="51" s="1"/>
  <c r="H28" i="51"/>
  <c r="I28" i="51"/>
  <c r="L28" i="51"/>
  <c r="M28" i="51"/>
  <c r="N28" i="51"/>
  <c r="O28" i="51" s="1"/>
  <c r="H29" i="51"/>
  <c r="I29" i="51"/>
  <c r="L29" i="51"/>
  <c r="M29" i="51"/>
  <c r="N29" i="51"/>
  <c r="O29" i="51" s="1"/>
  <c r="H30" i="51"/>
  <c r="I30" i="51"/>
  <c r="L30" i="51"/>
  <c r="M30" i="51"/>
  <c r="N30" i="51"/>
  <c r="O30" i="51" s="1"/>
  <c r="H31" i="51"/>
  <c r="I31" i="51"/>
  <c r="L31" i="51"/>
  <c r="M31" i="51"/>
  <c r="N31" i="51"/>
  <c r="O31" i="51" s="1"/>
  <c r="H32" i="51"/>
  <c r="I32" i="51"/>
  <c r="L32" i="51"/>
  <c r="M32" i="51"/>
  <c r="N32" i="51"/>
  <c r="O32" i="51" s="1"/>
  <c r="H33" i="51"/>
  <c r="I33" i="51"/>
  <c r="L33" i="51"/>
  <c r="M33" i="51"/>
  <c r="N33" i="51"/>
  <c r="O33" i="51" s="1"/>
  <c r="H34" i="51"/>
  <c r="I34" i="51"/>
  <c r="L34" i="51"/>
  <c r="M34" i="51"/>
  <c r="N34" i="51"/>
  <c r="O34" i="51" s="1"/>
  <c r="H35" i="51"/>
  <c r="I35" i="51"/>
  <c r="L35" i="51"/>
  <c r="M35" i="51"/>
  <c r="N35" i="51"/>
  <c r="O35" i="51" s="1"/>
  <c r="H36" i="51"/>
  <c r="I36" i="51"/>
  <c r="L36" i="51"/>
  <c r="M36" i="51"/>
  <c r="N36" i="51"/>
  <c r="O36" i="51" s="1"/>
  <c r="H37" i="51"/>
  <c r="I37" i="51"/>
  <c r="L37" i="51"/>
  <c r="M37" i="51"/>
  <c r="N37" i="51"/>
  <c r="O37" i="51" s="1"/>
  <c r="H38" i="51"/>
  <c r="I38" i="51"/>
  <c r="L38" i="51"/>
  <c r="M38" i="51"/>
  <c r="O38" i="51"/>
  <c r="H39" i="51"/>
  <c r="I39" i="51"/>
  <c r="L39" i="51"/>
  <c r="M39" i="51"/>
  <c r="N39" i="51"/>
  <c r="O39" i="51" s="1"/>
  <c r="H40" i="51"/>
  <c r="P40" i="51"/>
  <c r="H41" i="51"/>
  <c r="L41" i="51"/>
  <c r="M41" i="51"/>
  <c r="N41" i="51"/>
  <c r="O41" i="51" s="1"/>
  <c r="H42" i="51"/>
  <c r="I42" i="51"/>
  <c r="L42" i="51"/>
  <c r="M42" i="51"/>
  <c r="N42" i="51"/>
  <c r="O42" i="51" s="1"/>
  <c r="H43" i="51"/>
  <c r="I43" i="51"/>
  <c r="L43" i="51"/>
  <c r="M43" i="51"/>
  <c r="N43" i="51"/>
  <c r="O43" i="51" s="1"/>
  <c r="H44" i="51"/>
  <c r="I44" i="51"/>
  <c r="L44" i="51"/>
  <c r="M44" i="51"/>
  <c r="N44" i="51"/>
  <c r="O44" i="51" s="1"/>
  <c r="H45" i="51"/>
  <c r="I45" i="51"/>
  <c r="L45" i="51"/>
  <c r="M45" i="51"/>
  <c r="N45" i="51"/>
  <c r="O45" i="51" s="1"/>
  <c r="H46" i="51"/>
  <c r="I46" i="51"/>
  <c r="L46" i="51"/>
  <c r="M46" i="51"/>
  <c r="N46" i="51"/>
  <c r="O46" i="51" s="1"/>
  <c r="H47" i="51"/>
  <c r="I47" i="51"/>
  <c r="L47" i="51"/>
  <c r="M47" i="51"/>
  <c r="N47" i="51"/>
  <c r="O47" i="51" s="1"/>
  <c r="H48" i="51"/>
  <c r="I48" i="51"/>
  <c r="L48" i="51"/>
  <c r="M48" i="51"/>
  <c r="N48" i="51"/>
  <c r="O48" i="51" s="1"/>
  <c r="H49" i="51"/>
  <c r="I49" i="51"/>
  <c r="L49" i="51"/>
  <c r="M49" i="51"/>
  <c r="N49" i="51"/>
  <c r="O49" i="51" s="1"/>
  <c r="H50" i="51"/>
  <c r="I50" i="51"/>
  <c r="L50" i="51"/>
  <c r="M50" i="51"/>
  <c r="N50" i="51"/>
  <c r="O50" i="51" s="1"/>
  <c r="H51" i="51"/>
  <c r="I51" i="51"/>
  <c r="L51" i="51"/>
  <c r="M51" i="51"/>
  <c r="N51" i="51"/>
  <c r="O51" i="51" s="1"/>
  <c r="H52" i="51"/>
  <c r="I52" i="51"/>
  <c r="L52" i="51"/>
  <c r="M52" i="51"/>
  <c r="N52" i="51"/>
  <c r="O52" i="51" s="1"/>
  <c r="H53" i="51"/>
  <c r="I53" i="51"/>
  <c r="L53" i="51"/>
  <c r="M53" i="51"/>
  <c r="N53" i="51"/>
  <c r="O53" i="51" s="1"/>
  <c r="H54" i="51"/>
  <c r="I54" i="51"/>
  <c r="L54" i="51"/>
  <c r="M54" i="51"/>
  <c r="N54" i="51"/>
  <c r="O54" i="51" s="1"/>
  <c r="H55" i="51"/>
  <c r="I55" i="51"/>
  <c r="L55" i="51"/>
  <c r="M55" i="51"/>
  <c r="N55" i="51"/>
  <c r="O55" i="51" s="1"/>
  <c r="H56" i="51"/>
  <c r="I56" i="51"/>
  <c r="L56" i="51"/>
  <c r="M56" i="51"/>
  <c r="N56" i="51"/>
  <c r="O56" i="51" s="1"/>
  <c r="H57" i="51"/>
  <c r="I57" i="51"/>
  <c r="L57" i="51"/>
  <c r="M57" i="51"/>
  <c r="N57" i="51"/>
  <c r="O57" i="51" s="1"/>
  <c r="H58" i="51"/>
  <c r="I58" i="51"/>
  <c r="L58" i="51"/>
  <c r="M58" i="51"/>
  <c r="N58" i="51"/>
  <c r="O58" i="51" s="1"/>
  <c r="H59" i="51"/>
  <c r="I59" i="51"/>
  <c r="L59" i="51"/>
  <c r="M59" i="51"/>
  <c r="N59" i="51"/>
  <c r="O59" i="51" s="1"/>
  <c r="H60" i="51"/>
  <c r="I60" i="51"/>
  <c r="L60" i="51"/>
  <c r="M60" i="51"/>
  <c r="N60" i="51"/>
  <c r="O60" i="51" s="1"/>
  <c r="H61" i="51"/>
  <c r="I61" i="51"/>
  <c r="L61" i="51"/>
  <c r="M61" i="51"/>
  <c r="N61" i="51"/>
  <c r="O61" i="51" s="1"/>
  <c r="H62" i="51"/>
  <c r="I62" i="51"/>
  <c r="L62" i="51"/>
  <c r="M62" i="51"/>
  <c r="N62" i="51"/>
  <c r="O62" i="51" s="1"/>
  <c r="H63" i="51"/>
  <c r="I63" i="51"/>
  <c r="L63" i="51"/>
  <c r="M63" i="51"/>
  <c r="N63" i="51"/>
  <c r="O63" i="51" s="1"/>
  <c r="H64" i="51"/>
  <c r="I64" i="51"/>
  <c r="L64" i="51"/>
  <c r="M64" i="51"/>
  <c r="N64" i="51"/>
  <c r="O64" i="51" s="1"/>
  <c r="H65" i="51"/>
  <c r="I65" i="51"/>
  <c r="L65" i="51"/>
  <c r="M65" i="51"/>
  <c r="N65" i="51"/>
  <c r="O65" i="51" s="1"/>
  <c r="H66" i="51"/>
  <c r="I66" i="51"/>
  <c r="L66" i="51"/>
  <c r="M66" i="51"/>
  <c r="N66" i="51"/>
  <c r="O66" i="51" s="1"/>
  <c r="H67" i="51"/>
  <c r="I67" i="51"/>
  <c r="L67" i="51"/>
  <c r="M67" i="51"/>
  <c r="N67" i="51"/>
  <c r="O67" i="51" s="1"/>
  <c r="H68" i="51"/>
  <c r="I68" i="51"/>
  <c r="L68" i="51"/>
  <c r="M68" i="51"/>
  <c r="N68" i="51"/>
  <c r="O68" i="51" s="1"/>
  <c r="H69" i="51"/>
  <c r="I69" i="51"/>
  <c r="L69" i="51"/>
  <c r="M69" i="51"/>
  <c r="N69" i="51"/>
  <c r="O69" i="51" s="1"/>
  <c r="H70" i="51"/>
  <c r="I70" i="51"/>
  <c r="L70" i="51"/>
  <c r="M70" i="51"/>
  <c r="N70" i="51"/>
  <c r="O70" i="51" s="1"/>
  <c r="H71" i="51"/>
  <c r="I71" i="51"/>
  <c r="L71" i="51"/>
  <c r="M71" i="51"/>
  <c r="N71" i="51"/>
  <c r="O71" i="51" s="1"/>
  <c r="H72" i="51"/>
  <c r="I72" i="51"/>
  <c r="L72" i="51"/>
  <c r="M72" i="51"/>
  <c r="N72" i="51"/>
  <c r="O72" i="51" s="1"/>
  <c r="H73" i="51"/>
  <c r="I73" i="51"/>
  <c r="L73" i="51"/>
  <c r="M73" i="51"/>
  <c r="N73" i="51"/>
  <c r="O73" i="51" s="1"/>
  <c r="H74" i="51"/>
  <c r="I74" i="51"/>
  <c r="L74" i="51"/>
  <c r="M74" i="51"/>
  <c r="N74" i="51"/>
  <c r="O74" i="51" s="1"/>
  <c r="H75" i="51"/>
  <c r="I75" i="51"/>
  <c r="L75" i="51"/>
  <c r="M75" i="51"/>
  <c r="N75" i="51"/>
  <c r="O75" i="51" s="1"/>
  <c r="H76" i="51"/>
  <c r="I76" i="51"/>
  <c r="L76" i="51"/>
  <c r="M76" i="51"/>
  <c r="N76" i="51"/>
  <c r="O76" i="51" s="1"/>
  <c r="H77" i="51"/>
  <c r="I77" i="51"/>
  <c r="L77" i="51"/>
  <c r="M77" i="51"/>
  <c r="N77" i="51"/>
  <c r="O77" i="51" s="1"/>
  <c r="H78" i="51"/>
  <c r="I78" i="51"/>
  <c r="L78" i="51"/>
  <c r="M78" i="51"/>
  <c r="N78" i="51"/>
  <c r="O78" i="51" s="1"/>
  <c r="H79" i="51"/>
  <c r="I79" i="51"/>
  <c r="L79" i="51"/>
  <c r="M79" i="51"/>
  <c r="N79" i="51"/>
  <c r="O79" i="51" s="1"/>
  <c r="H80" i="51"/>
  <c r="I80" i="51"/>
  <c r="L80" i="51"/>
  <c r="M80" i="51"/>
  <c r="N80" i="51"/>
  <c r="O80" i="51" s="1"/>
  <c r="H81" i="51"/>
  <c r="I81" i="51"/>
  <c r="L81" i="51"/>
  <c r="M81" i="51"/>
  <c r="N81" i="51"/>
  <c r="O81" i="51" s="1"/>
  <c r="H82" i="51"/>
  <c r="I82" i="51"/>
  <c r="L82" i="51"/>
  <c r="M82" i="51"/>
  <c r="N82" i="51"/>
  <c r="O82" i="51" s="1"/>
  <c r="H83" i="51"/>
  <c r="I83" i="51"/>
  <c r="L83" i="51"/>
  <c r="M83" i="51"/>
  <c r="N83" i="51"/>
  <c r="O83" i="51" s="1"/>
  <c r="H84" i="51"/>
  <c r="I84" i="51"/>
  <c r="L84" i="51"/>
  <c r="M84" i="51"/>
  <c r="N84" i="51"/>
  <c r="O84" i="51" s="1"/>
  <c r="H85" i="51"/>
  <c r="I85" i="51"/>
  <c r="L85" i="51"/>
  <c r="M85" i="51"/>
  <c r="N85" i="51"/>
  <c r="O85" i="51" s="1"/>
  <c r="H86" i="51"/>
  <c r="I86" i="51"/>
  <c r="L86" i="51"/>
  <c r="M86" i="51"/>
  <c r="N86" i="51"/>
  <c r="O86" i="51" s="1"/>
  <c r="H87" i="51"/>
  <c r="I87" i="51"/>
  <c r="L87" i="51"/>
  <c r="M87" i="51"/>
  <c r="N87" i="51"/>
  <c r="O87" i="51" s="1"/>
  <c r="H88" i="51"/>
  <c r="I88" i="51"/>
  <c r="L88" i="51"/>
  <c r="M88" i="51"/>
  <c r="N88" i="51"/>
  <c r="O88" i="51" s="1"/>
  <c r="H89" i="51"/>
  <c r="I89" i="51"/>
  <c r="L89" i="51"/>
  <c r="M89" i="51"/>
  <c r="N89" i="51"/>
  <c r="O89" i="51" s="1"/>
  <c r="H90" i="51"/>
  <c r="I90" i="51"/>
  <c r="L90" i="51"/>
  <c r="M90" i="51"/>
  <c r="N90" i="51"/>
  <c r="O90" i="51" s="1"/>
  <c r="H91" i="51"/>
  <c r="I91" i="51"/>
  <c r="L91" i="51"/>
  <c r="M91" i="51"/>
  <c r="N91" i="51"/>
  <c r="O91" i="51" s="1"/>
  <c r="H92" i="51"/>
  <c r="I92" i="51"/>
  <c r="L92" i="51"/>
  <c r="M92" i="51"/>
  <c r="N92" i="51"/>
  <c r="O92" i="51" s="1"/>
  <c r="H93" i="51"/>
  <c r="I93" i="51"/>
  <c r="L93" i="51"/>
  <c r="M93" i="51"/>
  <c r="N93" i="51"/>
  <c r="O93" i="51" s="1"/>
  <c r="H94" i="51"/>
  <c r="I94" i="51"/>
  <c r="L94" i="51"/>
  <c r="M94" i="51"/>
  <c r="N94" i="51"/>
  <c r="O94" i="51" s="1"/>
  <c r="H95" i="51"/>
  <c r="I95" i="51"/>
  <c r="L95" i="51"/>
  <c r="M95" i="51"/>
  <c r="N95" i="51"/>
  <c r="O95" i="51" s="1"/>
  <c r="H96" i="51"/>
  <c r="I96" i="51"/>
  <c r="L96" i="51"/>
  <c r="M96" i="51"/>
  <c r="N96" i="51"/>
  <c r="O96" i="51" s="1"/>
  <c r="H97" i="51"/>
  <c r="I97" i="51"/>
  <c r="L97" i="51"/>
  <c r="M97" i="51"/>
  <c r="N97" i="51"/>
  <c r="O97" i="51" s="1"/>
  <c r="H98" i="51"/>
  <c r="I98" i="51"/>
  <c r="L98" i="51"/>
  <c r="M98" i="51"/>
  <c r="N98" i="51"/>
  <c r="O98" i="51" s="1"/>
  <c r="H99" i="51"/>
  <c r="I99" i="51"/>
  <c r="L99" i="51"/>
  <c r="M99" i="51"/>
  <c r="N99" i="51"/>
  <c r="O99" i="51" s="1"/>
  <c r="H100" i="51"/>
  <c r="I100" i="51"/>
  <c r="L100" i="51"/>
  <c r="M100" i="51"/>
  <c r="N100" i="51"/>
  <c r="O100" i="51" s="1"/>
  <c r="H101" i="51"/>
  <c r="I101" i="51"/>
  <c r="L101" i="51"/>
  <c r="M101" i="51"/>
  <c r="N101" i="51"/>
  <c r="O101" i="51" s="1"/>
  <c r="H107" i="56"/>
  <c r="I107" i="56"/>
  <c r="N107" i="56"/>
  <c r="O107" i="56" s="1"/>
  <c r="I114" i="73"/>
  <c r="J114" i="73"/>
  <c r="O114" i="73"/>
  <c r="Q114" i="73" s="1"/>
  <c r="I30" i="73"/>
  <c r="J30" i="73"/>
  <c r="O30" i="73"/>
  <c r="P30" i="73" s="1"/>
  <c r="Q30" i="73"/>
  <c r="H106" i="55"/>
  <c r="I106" i="55"/>
  <c r="N106" i="55"/>
  <c r="P106" i="55" s="1"/>
  <c r="P110" i="51" l="1"/>
  <c r="P111" i="51" s="1"/>
  <c r="P89" i="51"/>
  <c r="P4" i="51"/>
  <c r="P39" i="51"/>
  <c r="P11" i="51"/>
  <c r="P69" i="51"/>
  <c r="P53" i="51"/>
  <c r="P101" i="51"/>
  <c r="P79" i="51"/>
  <c r="P61" i="51"/>
  <c r="P45" i="51"/>
  <c r="P31" i="51"/>
  <c r="P15" i="51"/>
  <c r="P7" i="51"/>
  <c r="P6" i="51"/>
  <c r="P100" i="51"/>
  <c r="P93" i="51"/>
  <c r="P83" i="51"/>
  <c r="P75" i="51"/>
  <c r="P65" i="51"/>
  <c r="P57" i="51"/>
  <c r="P49" i="51"/>
  <c r="P41" i="51"/>
  <c r="P35" i="51"/>
  <c r="P27" i="51"/>
  <c r="P97" i="51"/>
  <c r="P96" i="51"/>
  <c r="P95" i="51"/>
  <c r="P92" i="51"/>
  <c r="P91" i="51"/>
  <c r="P88" i="51"/>
  <c r="P87" i="51"/>
  <c r="P82" i="51"/>
  <c r="P81" i="51"/>
  <c r="P78" i="51"/>
  <c r="P77" i="51"/>
  <c r="P74" i="51"/>
  <c r="P73" i="51"/>
  <c r="P68" i="51"/>
  <c r="P67" i="51"/>
  <c r="P64" i="51"/>
  <c r="P63" i="51"/>
  <c r="P60" i="51"/>
  <c r="P59" i="51"/>
  <c r="P56" i="51"/>
  <c r="P55" i="51"/>
  <c r="P52" i="51"/>
  <c r="P51" i="51"/>
  <c r="P48" i="51"/>
  <c r="P47" i="51"/>
  <c r="P44" i="51"/>
  <c r="P43" i="51"/>
  <c r="P38" i="51"/>
  <c r="P37" i="51"/>
  <c r="P34" i="51"/>
  <c r="P33" i="51"/>
  <c r="P30" i="51"/>
  <c r="P29" i="51"/>
  <c r="P26" i="51"/>
  <c r="P25" i="51"/>
  <c r="P14" i="51"/>
  <c r="P13" i="51"/>
  <c r="P12" i="51"/>
  <c r="P8" i="51"/>
  <c r="P5" i="51"/>
  <c r="P99" i="51"/>
  <c r="P98" i="51"/>
  <c r="P94" i="51"/>
  <c r="P90" i="51"/>
  <c r="P86" i="51"/>
  <c r="P85" i="51"/>
  <c r="P84" i="51"/>
  <c r="P80" i="51"/>
  <c r="P76" i="51"/>
  <c r="P72" i="51"/>
  <c r="P71" i="51"/>
  <c r="P70" i="51"/>
  <c r="P66" i="51"/>
  <c r="P62" i="51"/>
  <c r="P58" i="51"/>
  <c r="P54" i="51"/>
  <c r="P50" i="51"/>
  <c r="P46" i="51"/>
  <c r="P42" i="51"/>
  <c r="P36" i="51"/>
  <c r="P32" i="51"/>
  <c r="P28" i="51"/>
  <c r="P24" i="51"/>
  <c r="P23" i="51"/>
  <c r="P22" i="51"/>
  <c r="P21" i="51"/>
  <c r="P20" i="51"/>
  <c r="P19" i="51"/>
  <c r="P18" i="51"/>
  <c r="P17" i="51"/>
  <c r="P16" i="51"/>
  <c r="P10" i="51"/>
  <c r="P9" i="51"/>
  <c r="P2" i="51"/>
  <c r="P109" i="51"/>
  <c r="P107" i="56"/>
  <c r="P114" i="73"/>
  <c r="O106" i="55"/>
  <c r="I53" i="73"/>
  <c r="J53" i="73"/>
  <c r="O53" i="73"/>
  <c r="Q53" i="73" s="1"/>
  <c r="P53" i="73" l="1"/>
  <c r="H44" i="67"/>
  <c r="I44" i="67"/>
  <c r="N44" i="67"/>
  <c r="P44" i="67" s="1"/>
  <c r="H213" i="57"/>
  <c r="I213" i="57"/>
  <c r="H33" i="53"/>
  <c r="I33" i="53"/>
  <c r="N33" i="53"/>
  <c r="O33" i="53" s="1"/>
  <c r="H28" i="40"/>
  <c r="I28" i="40"/>
  <c r="N28" i="40"/>
  <c r="P28" i="40" s="1"/>
  <c r="H9" i="60"/>
  <c r="I9" i="60"/>
  <c r="N9" i="60"/>
  <c r="P9" i="60" s="1"/>
  <c r="H103" i="71"/>
  <c r="I103" i="71"/>
  <c r="N103" i="71"/>
  <c r="P103" i="71" s="1"/>
  <c r="H40" i="40"/>
  <c r="I40" i="40"/>
  <c r="N40" i="40"/>
  <c r="O40" i="40" s="1"/>
  <c r="H13" i="78"/>
  <c r="I13" i="78"/>
  <c r="N13" i="78"/>
  <c r="O13" i="78" s="1"/>
  <c r="O44" i="67" l="1"/>
  <c r="P33" i="53"/>
  <c r="O28" i="40"/>
  <c r="O9" i="60"/>
  <c r="O103" i="71"/>
  <c r="P40" i="40"/>
  <c r="P13" i="78"/>
  <c r="H44" i="52"/>
  <c r="I44" i="52"/>
  <c r="N44" i="52"/>
  <c r="O44" i="52" s="1"/>
  <c r="P44" i="52" l="1"/>
  <c r="H49" i="74"/>
  <c r="I49" i="74"/>
  <c r="N49" i="74"/>
  <c r="O49" i="74" s="1"/>
  <c r="N85" i="71"/>
  <c r="N86" i="71"/>
  <c r="H86" i="71"/>
  <c r="I86" i="71"/>
  <c r="O86" i="71"/>
  <c r="P86" i="71"/>
  <c r="P49" i="74" l="1"/>
  <c r="H69" i="55"/>
  <c r="I69" i="55"/>
  <c r="O69" i="55"/>
  <c r="P69" i="55"/>
  <c r="H10" i="74"/>
  <c r="I10" i="74"/>
  <c r="N10" i="74"/>
  <c r="O10" i="74" s="1"/>
  <c r="H17" i="55"/>
  <c r="I17" i="55"/>
  <c r="O17" i="55"/>
  <c r="P17" i="55"/>
  <c r="N22" i="72"/>
  <c r="O22" i="72" s="1"/>
  <c r="I104" i="73"/>
  <c r="J104" i="73"/>
  <c r="O104" i="73"/>
  <c r="P104" i="73" s="1"/>
  <c r="I182" i="73"/>
  <c r="J182" i="73"/>
  <c r="O182" i="73"/>
  <c r="P182" i="73" s="1"/>
  <c r="P1" i="65"/>
  <c r="K53" i="79"/>
  <c r="L53" i="79"/>
  <c r="M53" i="79"/>
  <c r="I17" i="76"/>
  <c r="N17" i="76"/>
  <c r="O17" i="76" s="1"/>
  <c r="H21" i="56"/>
  <c r="N3" i="56"/>
  <c r="H209" i="57"/>
  <c r="I209" i="57"/>
  <c r="N209" i="57"/>
  <c r="P209" i="57" s="1"/>
  <c r="H24" i="81"/>
  <c r="I24" i="81"/>
  <c r="N24" i="81"/>
  <c r="O24" i="81"/>
  <c r="P24" i="81"/>
  <c r="H23" i="81"/>
  <c r="I23" i="81"/>
  <c r="N23" i="81"/>
  <c r="O23" i="81" s="1"/>
  <c r="Q182" i="73" l="1"/>
  <c r="P10" i="74"/>
  <c r="P22" i="72"/>
  <c r="Q104" i="73"/>
  <c r="P17" i="76"/>
  <c r="O209" i="57"/>
  <c r="P23" i="81"/>
  <c r="I4" i="87"/>
  <c r="P4" i="87"/>
  <c r="O4" i="87"/>
  <c r="N4" i="87"/>
  <c r="P11" i="86"/>
  <c r="I11" i="86"/>
  <c r="O11" i="86"/>
  <c r="H11" i="86"/>
  <c r="N11" i="86"/>
  <c r="L17" i="62"/>
  <c r="I198" i="73" l="1"/>
  <c r="J198" i="73"/>
  <c r="O198" i="73"/>
  <c r="P198" i="73" s="1"/>
  <c r="I172" i="73"/>
  <c r="J172" i="73"/>
  <c r="O172" i="73"/>
  <c r="P172" i="73" s="1"/>
  <c r="I171" i="73"/>
  <c r="J171" i="73"/>
  <c r="O171" i="73"/>
  <c r="P171" i="73" s="1"/>
  <c r="I194" i="73"/>
  <c r="J194" i="73"/>
  <c r="O194" i="73"/>
  <c r="P194" i="73" s="1"/>
  <c r="I197" i="73"/>
  <c r="J197" i="73"/>
  <c r="O197" i="73"/>
  <c r="P197" i="73" s="1"/>
  <c r="I196" i="73"/>
  <c r="J196" i="73"/>
  <c r="O196" i="73"/>
  <c r="P196" i="73" s="1"/>
  <c r="I195" i="73"/>
  <c r="J195" i="73"/>
  <c r="O195" i="73"/>
  <c r="P195" i="73" s="1"/>
  <c r="I162" i="73"/>
  <c r="J162" i="73"/>
  <c r="O162" i="73"/>
  <c r="P162" i="73" s="1"/>
  <c r="I161" i="73"/>
  <c r="J161" i="73"/>
  <c r="O161" i="73"/>
  <c r="P161" i="73" s="1"/>
  <c r="I160" i="73"/>
  <c r="J160" i="73"/>
  <c r="O160" i="73"/>
  <c r="P160" i="73" s="1"/>
  <c r="I159" i="73"/>
  <c r="J159" i="73"/>
  <c r="O159" i="73"/>
  <c r="P159" i="73" s="1"/>
  <c r="I175" i="73"/>
  <c r="J175" i="73"/>
  <c r="O175" i="73"/>
  <c r="P175" i="73" s="1"/>
  <c r="I170" i="73"/>
  <c r="J170" i="73"/>
  <c r="O170" i="73"/>
  <c r="P170" i="73" s="1"/>
  <c r="I169" i="73"/>
  <c r="J169" i="73"/>
  <c r="O169" i="73"/>
  <c r="P169" i="73" s="1"/>
  <c r="I168" i="73"/>
  <c r="J168" i="73"/>
  <c r="O168" i="73"/>
  <c r="P168" i="73" s="1"/>
  <c r="I167" i="73"/>
  <c r="J167" i="73"/>
  <c r="O167" i="73"/>
  <c r="P167" i="73" s="1"/>
  <c r="I166" i="73"/>
  <c r="J166" i="73"/>
  <c r="O166" i="73"/>
  <c r="P166" i="73" s="1"/>
  <c r="I165" i="73"/>
  <c r="J165" i="73"/>
  <c r="O165" i="73"/>
  <c r="P165" i="73" s="1"/>
  <c r="I164" i="73"/>
  <c r="J164" i="73"/>
  <c r="O164" i="73"/>
  <c r="P164" i="73" s="1"/>
  <c r="I192" i="73"/>
  <c r="J192" i="73"/>
  <c r="O192" i="73"/>
  <c r="P192" i="73" s="1"/>
  <c r="I191" i="73"/>
  <c r="J191" i="73"/>
  <c r="O191" i="73"/>
  <c r="P191" i="73" s="1"/>
  <c r="I190" i="73"/>
  <c r="J190" i="73"/>
  <c r="O190" i="73"/>
  <c r="P190" i="73" s="1"/>
  <c r="I189" i="73"/>
  <c r="J189" i="73"/>
  <c r="O189" i="73"/>
  <c r="P189" i="73" s="1"/>
  <c r="I188" i="73"/>
  <c r="J188" i="73"/>
  <c r="O188" i="73"/>
  <c r="P188" i="73" s="1"/>
  <c r="I187" i="73"/>
  <c r="J187" i="73"/>
  <c r="O187" i="73"/>
  <c r="P187" i="73" s="1"/>
  <c r="I183" i="73"/>
  <c r="J183" i="73"/>
  <c r="O183" i="73"/>
  <c r="P183" i="73" s="1"/>
  <c r="I181" i="73"/>
  <c r="J181" i="73"/>
  <c r="O181" i="73"/>
  <c r="P181" i="73" s="1"/>
  <c r="I184" i="73"/>
  <c r="J184" i="73"/>
  <c r="O184" i="73"/>
  <c r="P184" i="73" s="1"/>
  <c r="I180" i="73"/>
  <c r="J180" i="73"/>
  <c r="O180" i="73"/>
  <c r="P180" i="73" s="1"/>
  <c r="I179" i="73"/>
  <c r="J179" i="73"/>
  <c r="O179" i="73"/>
  <c r="P179" i="73" s="1"/>
  <c r="I178" i="73"/>
  <c r="J178" i="73"/>
  <c r="O178" i="73"/>
  <c r="P178" i="73" s="1"/>
  <c r="I199" i="73"/>
  <c r="J199" i="73"/>
  <c r="O199" i="73"/>
  <c r="P199" i="73" s="1"/>
  <c r="I151" i="73"/>
  <c r="J151" i="73"/>
  <c r="O151" i="73"/>
  <c r="P151" i="73" s="1"/>
  <c r="I155" i="73"/>
  <c r="J155" i="73"/>
  <c r="O155" i="73"/>
  <c r="P155" i="73" s="1"/>
  <c r="I154" i="73"/>
  <c r="J154" i="73"/>
  <c r="O154" i="73"/>
  <c r="P154" i="73" s="1"/>
  <c r="I153" i="73"/>
  <c r="J153" i="73"/>
  <c r="O153" i="73"/>
  <c r="Q153" i="73" s="1"/>
  <c r="I152" i="73"/>
  <c r="J152" i="73"/>
  <c r="O152" i="73"/>
  <c r="P152" i="73" s="1"/>
  <c r="I150" i="73"/>
  <c r="J150" i="73"/>
  <c r="O150" i="73"/>
  <c r="P150" i="73" s="1"/>
  <c r="I149" i="73"/>
  <c r="J149" i="73"/>
  <c r="O149" i="73"/>
  <c r="Q149" i="73" s="1"/>
  <c r="I148" i="73"/>
  <c r="J148" i="73"/>
  <c r="O148" i="73"/>
  <c r="P148" i="73" s="1"/>
  <c r="I147" i="73"/>
  <c r="J147" i="73"/>
  <c r="O147" i="73"/>
  <c r="Q147" i="73" s="1"/>
  <c r="I146" i="73"/>
  <c r="J146" i="73"/>
  <c r="O146" i="73"/>
  <c r="P146" i="73" s="1"/>
  <c r="I145" i="73"/>
  <c r="J145" i="73"/>
  <c r="O145" i="73"/>
  <c r="P145" i="73" s="1"/>
  <c r="I137" i="73"/>
  <c r="J137" i="73"/>
  <c r="O137" i="73"/>
  <c r="P137" i="73" s="1"/>
  <c r="I136" i="73"/>
  <c r="J136" i="73"/>
  <c r="O136" i="73"/>
  <c r="Q136" i="73" s="1"/>
  <c r="I135" i="73"/>
  <c r="J135" i="73"/>
  <c r="O135" i="73"/>
  <c r="P135" i="73" s="1"/>
  <c r="I134" i="73"/>
  <c r="J134" i="73"/>
  <c r="O134" i="73"/>
  <c r="P134" i="73" s="1"/>
  <c r="I133" i="73"/>
  <c r="J133" i="73"/>
  <c r="O133" i="73"/>
  <c r="Q133" i="73" s="1"/>
  <c r="I132" i="73"/>
  <c r="J132" i="73"/>
  <c r="O132" i="73"/>
  <c r="Q132" i="73" s="1"/>
  <c r="I138" i="73"/>
  <c r="J138" i="73"/>
  <c r="O138" i="73"/>
  <c r="Q138" i="73" s="1"/>
  <c r="I131" i="73"/>
  <c r="J131" i="73"/>
  <c r="O131" i="73"/>
  <c r="P131" i="73" s="1"/>
  <c r="I130" i="73"/>
  <c r="J130" i="73"/>
  <c r="O130" i="73"/>
  <c r="P130" i="73" s="1"/>
  <c r="I141" i="73"/>
  <c r="J141" i="73"/>
  <c r="O141" i="73"/>
  <c r="Q141" i="73" s="1"/>
  <c r="I139" i="73"/>
  <c r="J139" i="73"/>
  <c r="O139" i="73"/>
  <c r="Q139" i="73" s="1"/>
  <c r="I129" i="73"/>
  <c r="J129" i="73"/>
  <c r="O129" i="73"/>
  <c r="P129" i="73" s="1"/>
  <c r="I124" i="73"/>
  <c r="J124" i="73"/>
  <c r="O124" i="73"/>
  <c r="Q124" i="73" s="1"/>
  <c r="I125" i="73"/>
  <c r="J125" i="73"/>
  <c r="O125" i="73"/>
  <c r="P125" i="73" s="1"/>
  <c r="I123" i="73"/>
  <c r="J123" i="73"/>
  <c r="O123" i="73"/>
  <c r="P123" i="73" s="1"/>
  <c r="I122" i="73"/>
  <c r="J122" i="73"/>
  <c r="O122" i="73"/>
  <c r="P122" i="73" s="1"/>
  <c r="Q189" i="73" l="1"/>
  <c r="Q192" i="73"/>
  <c r="Q131" i="73"/>
  <c r="Q151" i="73"/>
  <c r="Q175" i="73"/>
  <c r="Q159" i="73"/>
  <c r="Q160" i="73"/>
  <c r="Q161" i="73"/>
  <c r="Q162" i="73"/>
  <c r="Q197" i="73"/>
  <c r="Q198" i="73"/>
  <c r="Q122" i="73"/>
  <c r="Q152" i="73"/>
  <c r="Q178" i="73"/>
  <c r="Q184" i="73"/>
  <c r="Q183" i="73"/>
  <c r="Q164" i="73"/>
  <c r="Q167" i="73"/>
  <c r="Q194" i="73"/>
  <c r="Q171" i="73"/>
  <c r="Q172" i="73"/>
  <c r="Q199" i="73"/>
  <c r="Q196" i="73"/>
  <c r="Q195" i="73"/>
  <c r="Q170" i="73"/>
  <c r="Q169" i="73"/>
  <c r="Q168" i="73"/>
  <c r="Q166" i="73"/>
  <c r="Q165" i="73"/>
  <c r="Q191" i="73"/>
  <c r="Q190" i="73"/>
  <c r="Q188" i="73"/>
  <c r="Q187" i="73"/>
  <c r="Q181" i="73"/>
  <c r="Q180" i="73"/>
  <c r="Q179" i="73"/>
  <c r="Q145" i="73"/>
  <c r="Q155" i="73"/>
  <c r="Q154" i="73"/>
  <c r="P153" i="73"/>
  <c r="Q150" i="73"/>
  <c r="P149" i="73"/>
  <c r="Q148" i="73"/>
  <c r="P147" i="73"/>
  <c r="Q146" i="73"/>
  <c r="Q137" i="73"/>
  <c r="P136" i="73"/>
  <c r="Q135" i="73"/>
  <c r="Q134" i="73"/>
  <c r="P133" i="73"/>
  <c r="P132" i="73"/>
  <c r="P138" i="73"/>
  <c r="Q130" i="73"/>
  <c r="P141" i="73"/>
  <c r="P139" i="73"/>
  <c r="Q129" i="73"/>
  <c r="P124" i="73"/>
  <c r="Q125" i="73"/>
  <c r="Q123" i="73"/>
  <c r="I126" i="73"/>
  <c r="J126" i="73"/>
  <c r="O126" i="73"/>
  <c r="P126" i="73" s="1"/>
  <c r="I121" i="73"/>
  <c r="J121" i="73"/>
  <c r="O121" i="73"/>
  <c r="P121" i="73" s="1"/>
  <c r="I120" i="73"/>
  <c r="J120" i="73"/>
  <c r="O120" i="73"/>
  <c r="P120" i="73" s="1"/>
  <c r="I119" i="73"/>
  <c r="J119" i="73"/>
  <c r="O119" i="73"/>
  <c r="P119" i="73" s="1"/>
  <c r="I118" i="73"/>
  <c r="J118" i="73"/>
  <c r="O118" i="73"/>
  <c r="P118" i="73" s="1"/>
  <c r="I127" i="73"/>
  <c r="J127" i="73"/>
  <c r="O127" i="73"/>
  <c r="P127" i="73" s="1"/>
  <c r="I117" i="73"/>
  <c r="J117" i="73"/>
  <c r="O117" i="73"/>
  <c r="P117" i="73" s="1"/>
  <c r="I112" i="73"/>
  <c r="J112" i="73"/>
  <c r="O112" i="73"/>
  <c r="P112" i="73" s="1"/>
  <c r="I113" i="73"/>
  <c r="J113" i="73"/>
  <c r="O113" i="73"/>
  <c r="P113" i="73" s="1"/>
  <c r="I98" i="73"/>
  <c r="J98" i="73"/>
  <c r="O98" i="73"/>
  <c r="P98" i="73" s="1"/>
  <c r="I101" i="73"/>
  <c r="J101" i="73"/>
  <c r="O101" i="73"/>
  <c r="P101" i="73" s="1"/>
  <c r="I102" i="73"/>
  <c r="J102" i="73"/>
  <c r="O102" i="73"/>
  <c r="P102" i="73" s="1"/>
  <c r="I106" i="73"/>
  <c r="J106" i="73"/>
  <c r="O106" i="73"/>
  <c r="P106" i="73" s="1"/>
  <c r="I103" i="73"/>
  <c r="J103" i="73"/>
  <c r="O103" i="73"/>
  <c r="P103" i="73" s="1"/>
  <c r="I105" i="73"/>
  <c r="J105" i="73"/>
  <c r="O105" i="73"/>
  <c r="Q105" i="73" s="1"/>
  <c r="I107" i="73"/>
  <c r="J107" i="73"/>
  <c r="O107" i="73"/>
  <c r="P107" i="73" s="1"/>
  <c r="I87" i="73"/>
  <c r="J87" i="73"/>
  <c r="O87" i="73"/>
  <c r="P87" i="73" s="1"/>
  <c r="I93" i="73"/>
  <c r="J93" i="73"/>
  <c r="O93" i="73"/>
  <c r="Q93" i="73" s="1"/>
  <c r="I94" i="73"/>
  <c r="J94" i="73"/>
  <c r="O94" i="73"/>
  <c r="P94" i="73" s="1"/>
  <c r="I90" i="73"/>
  <c r="J90" i="73"/>
  <c r="O90" i="73"/>
  <c r="P90" i="73" s="1"/>
  <c r="I91" i="73"/>
  <c r="J91" i="73"/>
  <c r="O91" i="73"/>
  <c r="P91" i="73" s="1"/>
  <c r="I92" i="73"/>
  <c r="J92" i="73"/>
  <c r="O92" i="73"/>
  <c r="P92" i="73" s="1"/>
  <c r="I89" i="73"/>
  <c r="J89" i="73"/>
  <c r="O89" i="73"/>
  <c r="P89" i="73" s="1"/>
  <c r="I95" i="73"/>
  <c r="J95" i="73"/>
  <c r="O95" i="73"/>
  <c r="Q95" i="73" s="1"/>
  <c r="I88" i="73"/>
  <c r="J88" i="73"/>
  <c r="O88" i="73"/>
  <c r="P88" i="73" s="1"/>
  <c r="I50" i="73"/>
  <c r="J50" i="73"/>
  <c r="O50" i="73"/>
  <c r="P50" i="73" s="1"/>
  <c r="I49" i="73"/>
  <c r="J49" i="73"/>
  <c r="O49" i="73"/>
  <c r="P49" i="73" s="1"/>
  <c r="I51" i="73"/>
  <c r="J51" i="73"/>
  <c r="O51" i="73"/>
  <c r="P51" i="73" s="1"/>
  <c r="I47" i="73"/>
  <c r="J47" i="73"/>
  <c r="O47" i="73"/>
  <c r="P47" i="73" s="1"/>
  <c r="I32" i="73"/>
  <c r="J32" i="73"/>
  <c r="O32" i="73"/>
  <c r="P32" i="73" s="1"/>
  <c r="I34" i="73"/>
  <c r="J34" i="73"/>
  <c r="O34" i="73"/>
  <c r="P34" i="73" s="1"/>
  <c r="I27" i="73"/>
  <c r="J27" i="73"/>
  <c r="O27" i="73"/>
  <c r="P27" i="73" s="1"/>
  <c r="I25" i="73"/>
  <c r="J25" i="73"/>
  <c r="O25" i="73"/>
  <c r="P25" i="73" s="1"/>
  <c r="I26" i="73"/>
  <c r="J26" i="73"/>
  <c r="O26" i="73"/>
  <c r="P26" i="73" s="1"/>
  <c r="I28" i="73"/>
  <c r="J28" i="73"/>
  <c r="O28" i="73"/>
  <c r="P28" i="73" s="1"/>
  <c r="I29" i="73"/>
  <c r="J29" i="73"/>
  <c r="O29" i="73"/>
  <c r="P29" i="73" s="1"/>
  <c r="I31" i="73"/>
  <c r="J31" i="73"/>
  <c r="O31" i="73"/>
  <c r="P31" i="73" s="1"/>
  <c r="Q102" i="73" l="1"/>
  <c r="Q106" i="73"/>
  <c r="Q112" i="73"/>
  <c r="Q117" i="73"/>
  <c r="Q127" i="73"/>
  <c r="Q126" i="73"/>
  <c r="Q121" i="73"/>
  <c r="Q120" i="73"/>
  <c r="Q119" i="73"/>
  <c r="Q118" i="73"/>
  <c r="Q113" i="73"/>
  <c r="Q98" i="73"/>
  <c r="Q101" i="73"/>
  <c r="Q103" i="73"/>
  <c r="P105" i="73"/>
  <c r="Q107" i="73"/>
  <c r="Q87" i="73"/>
  <c r="P93" i="73"/>
  <c r="Q94" i="73"/>
  <c r="Q90" i="73"/>
  <c r="Q91" i="73"/>
  <c r="Q92" i="73"/>
  <c r="Q89" i="73"/>
  <c r="P95" i="73"/>
  <c r="Q88" i="73"/>
  <c r="Q50" i="73"/>
  <c r="Q49" i="73"/>
  <c r="Q51" i="73"/>
  <c r="Q47" i="73"/>
  <c r="Q32" i="73"/>
  <c r="Q34" i="73"/>
  <c r="Q27" i="73"/>
  <c r="Q25" i="73"/>
  <c r="Q26" i="73"/>
  <c r="Q28" i="73"/>
  <c r="Q29" i="73"/>
  <c r="Q31" i="73"/>
  <c r="H43" i="52"/>
  <c r="I43" i="52"/>
  <c r="N43" i="52"/>
  <c r="O43" i="52" s="1"/>
  <c r="H45" i="52"/>
  <c r="I45" i="52"/>
  <c r="N45" i="52"/>
  <c r="O45" i="52" s="1"/>
  <c r="P43" i="52" l="1"/>
  <c r="P45" i="52"/>
  <c r="H31" i="57"/>
  <c r="I31" i="57"/>
  <c r="N31" i="57"/>
  <c r="O31" i="57" s="1"/>
  <c r="H32" i="57"/>
  <c r="I32" i="57"/>
  <c r="N32" i="57"/>
  <c r="P32" i="57" s="1"/>
  <c r="H33" i="57"/>
  <c r="I33" i="57"/>
  <c r="N33" i="57"/>
  <c r="O33" i="57" s="1"/>
  <c r="P31" i="57" l="1"/>
  <c r="O32" i="57"/>
  <c r="P33" i="57"/>
  <c r="H21" i="68"/>
  <c r="I21" i="68"/>
  <c r="N21" i="68"/>
  <c r="O21" i="68"/>
  <c r="P21" i="68"/>
  <c r="H7" i="55"/>
  <c r="I7" i="55"/>
  <c r="N7" i="55"/>
  <c r="O7" i="55" s="1"/>
  <c r="H47" i="65"/>
  <c r="I47" i="65"/>
  <c r="N47" i="65"/>
  <c r="P47" i="65" s="1"/>
  <c r="H48" i="65"/>
  <c r="I48" i="65"/>
  <c r="N48" i="65"/>
  <c r="P48" i="65" s="1"/>
  <c r="H49" i="65"/>
  <c r="I49" i="65"/>
  <c r="N49" i="65"/>
  <c r="O49" i="65" s="1"/>
  <c r="P7" i="55" l="1"/>
  <c r="O47" i="65"/>
  <c r="O48" i="65"/>
  <c r="P49" i="65"/>
  <c r="I44" i="65"/>
  <c r="I116" i="73"/>
  <c r="J116" i="73"/>
  <c r="O116" i="73"/>
  <c r="P116" i="73" s="1"/>
  <c r="H201" i="73"/>
  <c r="I200" i="73"/>
  <c r="J200" i="73"/>
  <c r="O200" i="73"/>
  <c r="Q200" i="73"/>
  <c r="Q116" i="73" l="1"/>
  <c r="P200" i="73"/>
  <c r="G40" i="14"/>
  <c r="F40" i="14"/>
  <c r="E40" i="14"/>
  <c r="I83" i="73" l="1"/>
  <c r="J83" i="73"/>
  <c r="O83" i="73"/>
  <c r="P83" i="73" s="1"/>
  <c r="I84" i="73"/>
  <c r="J84" i="73"/>
  <c r="O84" i="73"/>
  <c r="P84" i="73" s="1"/>
  <c r="H83" i="65"/>
  <c r="I83" i="65"/>
  <c r="N83" i="65"/>
  <c r="O83" i="65" s="1"/>
  <c r="P83" i="65"/>
  <c r="G85" i="65"/>
  <c r="H84" i="65"/>
  <c r="I84" i="65"/>
  <c r="N84" i="65"/>
  <c r="G17" i="62"/>
  <c r="H16" i="62"/>
  <c r="H17" i="62"/>
  <c r="I16" i="62"/>
  <c r="I17" i="62"/>
  <c r="N16" i="62"/>
  <c r="N17" i="62" s="1"/>
  <c r="O16" i="62"/>
  <c r="O17" i="62" s="1"/>
  <c r="P16" i="62"/>
  <c r="P17" i="62"/>
  <c r="H133" i="57"/>
  <c r="I133" i="57"/>
  <c r="N133" i="57"/>
  <c r="O133" i="57" s="1"/>
  <c r="H134" i="57"/>
  <c r="I134" i="57"/>
  <c r="N134" i="57"/>
  <c r="O134" i="57" s="1"/>
  <c r="I144" i="73"/>
  <c r="J144" i="73"/>
  <c r="O144" i="73"/>
  <c r="P144" i="73" s="1"/>
  <c r="I36" i="73"/>
  <c r="J36" i="73"/>
  <c r="O36" i="73"/>
  <c r="Q36" i="73" s="1"/>
  <c r="I177" i="73"/>
  <c r="J177" i="73"/>
  <c r="O177" i="73"/>
  <c r="Q177" i="73" s="1"/>
  <c r="H16" i="83"/>
  <c r="I16" i="83"/>
  <c r="N16" i="83"/>
  <c r="O16" i="83" s="1"/>
  <c r="P16" i="83"/>
  <c r="H27" i="77"/>
  <c r="I27" i="77"/>
  <c r="N27" i="77"/>
  <c r="O27" i="77" s="1"/>
  <c r="H26" i="77"/>
  <c r="I26" i="77"/>
  <c r="N26" i="77"/>
  <c r="P26" i="77" s="1"/>
  <c r="H28" i="77"/>
  <c r="I28" i="77"/>
  <c r="N28" i="77"/>
  <c r="O28" i="77" s="1"/>
  <c r="G71" i="76"/>
  <c r="H70" i="76"/>
  <c r="I70" i="76"/>
  <c r="N70" i="76"/>
  <c r="O70" i="76" s="1"/>
  <c r="P70" i="76"/>
  <c r="H69" i="76"/>
  <c r="I69" i="76"/>
  <c r="N69" i="76"/>
  <c r="O69" i="76" s="1"/>
  <c r="P69" i="76" l="1"/>
  <c r="Q144" i="73"/>
  <c r="Q83" i="73"/>
  <c r="Q84" i="73"/>
  <c r="P84" i="65"/>
  <c r="O84" i="65"/>
  <c r="P133" i="57"/>
  <c r="P134" i="57"/>
  <c r="P36" i="73"/>
  <c r="P177" i="73"/>
  <c r="P27" i="77"/>
  <c r="O26" i="77"/>
  <c r="P28" i="77"/>
  <c r="G109" i="56"/>
  <c r="H108" i="56"/>
  <c r="I108" i="56"/>
  <c r="N108" i="56"/>
  <c r="O108" i="56" s="1"/>
  <c r="P108" i="56"/>
  <c r="H58" i="55"/>
  <c r="I58" i="55"/>
  <c r="N58" i="55"/>
  <c r="O58" i="55"/>
  <c r="P58" i="55"/>
  <c r="H44" i="75"/>
  <c r="I44" i="75"/>
  <c r="N44" i="75"/>
  <c r="O44" i="75"/>
  <c r="P44" i="75"/>
  <c r="H108" i="51"/>
  <c r="I108" i="51"/>
  <c r="N108" i="51"/>
  <c r="P108" i="51" s="1"/>
  <c r="H28" i="68"/>
  <c r="I28" i="68"/>
  <c r="N28" i="68"/>
  <c r="O28" i="68" s="1"/>
  <c r="G108" i="55"/>
  <c r="H107" i="55"/>
  <c r="I107" i="55"/>
  <c r="N107" i="55"/>
  <c r="O107" i="55"/>
  <c r="P107" i="55"/>
  <c r="G46" i="81"/>
  <c r="H45" i="81"/>
  <c r="I45" i="81"/>
  <c r="N45" i="81"/>
  <c r="O45" i="81" s="1"/>
  <c r="H44" i="81"/>
  <c r="I44" i="81"/>
  <c r="N44" i="81"/>
  <c r="O44" i="81" s="1"/>
  <c r="H212" i="57"/>
  <c r="I212" i="57"/>
  <c r="H214" i="57"/>
  <c r="I214" i="57"/>
  <c r="H211" i="57"/>
  <c r="I211" i="57"/>
  <c r="H105" i="55"/>
  <c r="I105" i="55"/>
  <c r="N105" i="55"/>
  <c r="O105" i="55"/>
  <c r="P105" i="55"/>
  <c r="H104" i="55"/>
  <c r="I104" i="55"/>
  <c r="N104" i="55"/>
  <c r="O104" i="55"/>
  <c r="P104" i="55"/>
  <c r="H103" i="55"/>
  <c r="I103" i="55"/>
  <c r="N103" i="55"/>
  <c r="O103" i="55"/>
  <c r="P103" i="55"/>
  <c r="H43" i="81"/>
  <c r="I43" i="81"/>
  <c r="N43" i="81"/>
  <c r="O43" i="81" s="1"/>
  <c r="H10" i="57"/>
  <c r="I10" i="57"/>
  <c r="N10" i="57"/>
  <c r="O10" i="57" s="1"/>
  <c r="H106" i="51"/>
  <c r="I106" i="51"/>
  <c r="N106" i="51"/>
  <c r="H107" i="51"/>
  <c r="I107" i="51"/>
  <c r="N107" i="51"/>
  <c r="H28" i="84"/>
  <c r="I28" i="84"/>
  <c r="N28" i="84"/>
  <c r="O28" i="84" s="1"/>
  <c r="H27" i="84"/>
  <c r="I27" i="84"/>
  <c r="N27" i="84"/>
  <c r="O27" i="84" s="1"/>
  <c r="H42" i="71"/>
  <c r="I42" i="71"/>
  <c r="N42" i="71"/>
  <c r="O42" i="71" s="1"/>
  <c r="N33" i="79"/>
  <c r="O33" i="79" s="1"/>
  <c r="H109" i="60"/>
  <c r="I109" i="60"/>
  <c r="G111" i="60"/>
  <c r="H110" i="60"/>
  <c r="I110" i="60"/>
  <c r="H108" i="60"/>
  <c r="I108" i="60"/>
  <c r="H49" i="78"/>
  <c r="I49" i="78"/>
  <c r="N49" i="78"/>
  <c r="O49" i="78" s="1"/>
  <c r="I70" i="73"/>
  <c r="J70" i="73"/>
  <c r="O70" i="73"/>
  <c r="Q70" i="73" s="1"/>
  <c r="H69" i="64"/>
  <c r="I69" i="64"/>
  <c r="N69" i="64"/>
  <c r="P69" i="64" s="1"/>
  <c r="H58" i="76"/>
  <c r="I58" i="76"/>
  <c r="N58" i="76"/>
  <c r="O58" i="76" s="1"/>
  <c r="G106" i="71"/>
  <c r="H105" i="71"/>
  <c r="I105" i="71"/>
  <c r="N105" i="71"/>
  <c r="P105" i="71"/>
  <c r="H11" i="71"/>
  <c r="I11" i="71"/>
  <c r="N11" i="71"/>
  <c r="O11" i="71" s="1"/>
  <c r="G70" i="72"/>
  <c r="H69" i="72"/>
  <c r="I69" i="72"/>
  <c r="N69" i="72"/>
  <c r="O69" i="72"/>
  <c r="P69" i="72"/>
  <c r="H59" i="64"/>
  <c r="I59" i="64"/>
  <c r="H106" i="56"/>
  <c r="I106" i="56"/>
  <c r="N106" i="56"/>
  <c r="O106" i="56" s="1"/>
  <c r="P106" i="56"/>
  <c r="H105" i="56"/>
  <c r="I105" i="56"/>
  <c r="N105" i="56"/>
  <c r="O105" i="56"/>
  <c r="P105" i="56"/>
  <c r="H21" i="57"/>
  <c r="I21" i="57"/>
  <c r="N21" i="57"/>
  <c r="O21" i="57" s="1"/>
  <c r="H20" i="57"/>
  <c r="I20" i="57"/>
  <c r="N20" i="57"/>
  <c r="O20" i="57" s="1"/>
  <c r="O108" i="51" l="1"/>
  <c r="O106" i="51"/>
  <c r="P106" i="51"/>
  <c r="O107" i="51"/>
  <c r="P107" i="51"/>
  <c r="P44" i="81"/>
  <c r="P45" i="81"/>
  <c r="P21" i="57"/>
  <c r="P28" i="68"/>
  <c r="P43" i="81"/>
  <c r="P10" i="57"/>
  <c r="P28" i="84"/>
  <c r="P27" i="84"/>
  <c r="P42" i="71"/>
  <c r="P11" i="71"/>
  <c r="P33" i="79"/>
  <c r="P49" i="78"/>
  <c r="P70" i="73"/>
  <c r="O69" i="64"/>
  <c r="P58" i="76"/>
  <c r="O105" i="71"/>
  <c r="P20" i="57"/>
  <c r="H107" i="60"/>
  <c r="I107" i="60"/>
  <c r="N107" i="60"/>
  <c r="O107" i="60"/>
  <c r="P107" i="60"/>
  <c r="G53" i="79"/>
  <c r="N52" i="79"/>
  <c r="O52" i="79" s="1"/>
  <c r="P52" i="79"/>
  <c r="H104" i="51"/>
  <c r="I104" i="51"/>
  <c r="N104" i="51"/>
  <c r="H103" i="51"/>
  <c r="I103" i="51"/>
  <c r="N103" i="51"/>
  <c r="H105" i="51"/>
  <c r="I105" i="51"/>
  <c r="N105" i="51"/>
  <c r="H102" i="51"/>
  <c r="I102" i="51"/>
  <c r="N102" i="51"/>
  <c r="H58" i="64"/>
  <c r="I58" i="64"/>
  <c r="I174" i="73"/>
  <c r="J174" i="73"/>
  <c r="O174" i="73"/>
  <c r="P174" i="73" s="1"/>
  <c r="H106" i="60"/>
  <c r="I106" i="60"/>
  <c r="N106" i="60"/>
  <c r="O106" i="60" s="1"/>
  <c r="P106" i="60"/>
  <c r="H103" i="60"/>
  <c r="I103" i="60"/>
  <c r="N103" i="60"/>
  <c r="O103" i="60" s="1"/>
  <c r="P103" i="60"/>
  <c r="H105" i="60"/>
  <c r="I105" i="60"/>
  <c r="N105" i="60"/>
  <c r="O105" i="60" s="1"/>
  <c r="P105" i="60"/>
  <c r="H104" i="60"/>
  <c r="I104" i="60"/>
  <c r="N104" i="60"/>
  <c r="O104" i="60" s="1"/>
  <c r="H208" i="57"/>
  <c r="I208" i="57"/>
  <c r="N208" i="57"/>
  <c r="O208" i="57" s="1"/>
  <c r="P208" i="57"/>
  <c r="G215" i="57"/>
  <c r="N211" i="57"/>
  <c r="H210" i="57"/>
  <c r="I210" i="57"/>
  <c r="N210" i="57"/>
  <c r="O210" i="57" s="1"/>
  <c r="H207" i="57"/>
  <c r="I207" i="57"/>
  <c r="N207" i="57"/>
  <c r="O207" i="57" s="1"/>
  <c r="H102" i="71"/>
  <c r="I102" i="71"/>
  <c r="N102" i="71"/>
  <c r="O102" i="71" s="1"/>
  <c r="I193" i="73"/>
  <c r="J193" i="73"/>
  <c r="O193" i="73"/>
  <c r="P193" i="73" s="1"/>
  <c r="I186" i="73"/>
  <c r="J186" i="73"/>
  <c r="O186" i="73"/>
  <c r="P186" i="73" s="1"/>
  <c r="H56" i="59"/>
  <c r="I56" i="59"/>
  <c r="N56" i="59"/>
  <c r="O56" i="59" s="1"/>
  <c r="H57" i="59"/>
  <c r="I57" i="59"/>
  <c r="N57" i="59"/>
  <c r="O57" i="59" s="1"/>
  <c r="H34" i="59"/>
  <c r="I34" i="59"/>
  <c r="N34" i="59"/>
  <c r="O34" i="59" s="1"/>
  <c r="H33" i="59"/>
  <c r="I33" i="59"/>
  <c r="N33" i="59"/>
  <c r="O33" i="59" s="1"/>
  <c r="H82" i="65"/>
  <c r="I82" i="65"/>
  <c r="N82" i="65"/>
  <c r="O82" i="65" s="1"/>
  <c r="H102" i="60"/>
  <c r="I102" i="60"/>
  <c r="N102" i="60"/>
  <c r="O102" i="60" s="1"/>
  <c r="H52" i="69"/>
  <c r="I52" i="69"/>
  <c r="N52" i="69"/>
  <c r="P52" i="69" s="1"/>
  <c r="H22" i="74"/>
  <c r="I22" i="74"/>
  <c r="N22" i="74"/>
  <c r="P22" i="74" s="1"/>
  <c r="H101" i="55"/>
  <c r="I101" i="55"/>
  <c r="N101" i="55"/>
  <c r="O101" i="55" s="1"/>
  <c r="H102" i="55"/>
  <c r="I102" i="55"/>
  <c r="N102" i="55"/>
  <c r="O102" i="55" s="1"/>
  <c r="H14" i="80"/>
  <c r="I14" i="80"/>
  <c r="N14" i="80"/>
  <c r="P14" i="80" s="1"/>
  <c r="H206" i="57"/>
  <c r="I206" i="57"/>
  <c r="N206" i="57"/>
  <c r="O206" i="57"/>
  <c r="P206" i="57"/>
  <c r="H205" i="57"/>
  <c r="I205" i="57"/>
  <c r="N205" i="57"/>
  <c r="O205" i="57"/>
  <c r="P205" i="57"/>
  <c r="H55" i="59"/>
  <c r="I55" i="59"/>
  <c r="N55" i="59"/>
  <c r="O55" i="59" s="1"/>
  <c r="H58" i="69"/>
  <c r="I58" i="69"/>
  <c r="N58" i="69"/>
  <c r="P58" i="69" s="1"/>
  <c r="H57" i="69"/>
  <c r="I57" i="69"/>
  <c r="N57" i="69"/>
  <c r="O57" i="69" s="1"/>
  <c r="P57" i="69"/>
  <c r="H59" i="69"/>
  <c r="I59" i="69"/>
  <c r="N59" i="69"/>
  <c r="O59" i="69" s="1"/>
  <c r="I185" i="73"/>
  <c r="J185" i="73"/>
  <c r="O185" i="73"/>
  <c r="P185" i="73" s="1"/>
  <c r="L201" i="73"/>
  <c r="I176" i="73"/>
  <c r="J176" i="73"/>
  <c r="O176" i="73"/>
  <c r="P176" i="73" s="1"/>
  <c r="H75" i="60"/>
  <c r="I75" i="60"/>
  <c r="N75" i="60"/>
  <c r="O75" i="60" s="1"/>
  <c r="O105" i="51" l="1"/>
  <c r="P105" i="51"/>
  <c r="O104" i="51"/>
  <c r="P104" i="51"/>
  <c r="O102" i="51"/>
  <c r="P102" i="51"/>
  <c r="O103" i="51"/>
  <c r="P103" i="51"/>
  <c r="P210" i="57"/>
  <c r="P207" i="57"/>
  <c r="Q185" i="73"/>
  <c r="Q186" i="73"/>
  <c r="Q193" i="73"/>
  <c r="Q174" i="73"/>
  <c r="P102" i="60"/>
  <c r="P104" i="60"/>
  <c r="P211" i="57"/>
  <c r="O211" i="57"/>
  <c r="P102" i="71"/>
  <c r="P56" i="59"/>
  <c r="P57" i="59"/>
  <c r="P34" i="59"/>
  <c r="P33" i="59"/>
  <c r="P82" i="65"/>
  <c r="O52" i="69"/>
  <c r="O22" i="74"/>
  <c r="P101" i="55"/>
  <c r="P102" i="55"/>
  <c r="O14" i="80"/>
  <c r="P55" i="59"/>
  <c r="O58" i="69"/>
  <c r="P59" i="69"/>
  <c r="Q176" i="73"/>
  <c r="P75" i="60"/>
  <c r="I19" i="73"/>
  <c r="J19" i="73"/>
  <c r="O19" i="73"/>
  <c r="P19" i="73" s="1"/>
  <c r="I20" i="73"/>
  <c r="J20" i="73"/>
  <c r="O20" i="73"/>
  <c r="P20" i="73" s="1"/>
  <c r="H43" i="40"/>
  <c r="I43" i="40"/>
  <c r="N43" i="40"/>
  <c r="O43" i="40" s="1"/>
  <c r="H203" i="57"/>
  <c r="I203" i="57"/>
  <c r="N203" i="57"/>
  <c r="O203" i="57" s="1"/>
  <c r="P203" i="57"/>
  <c r="H204" i="57"/>
  <c r="I204" i="57"/>
  <c r="N204" i="57"/>
  <c r="O204" i="57"/>
  <c r="P204" i="57"/>
  <c r="H202" i="57"/>
  <c r="I202" i="57"/>
  <c r="N202" i="57"/>
  <c r="O202" i="57"/>
  <c r="P202" i="57"/>
  <c r="H201" i="57"/>
  <c r="I201" i="57"/>
  <c r="N201" i="57"/>
  <c r="O201" i="57"/>
  <c r="P201" i="57"/>
  <c r="H190" i="57"/>
  <c r="I190" i="57"/>
  <c r="N190" i="57"/>
  <c r="O190" i="57" s="1"/>
  <c r="H67" i="84"/>
  <c r="I67" i="84"/>
  <c r="N67" i="84"/>
  <c r="O67" i="84" s="1"/>
  <c r="H68" i="72"/>
  <c r="I68" i="72"/>
  <c r="N68" i="72"/>
  <c r="O68" i="72" s="1"/>
  <c r="H27" i="71"/>
  <c r="I27" i="71"/>
  <c r="N27" i="71"/>
  <c r="O27" i="71" s="1"/>
  <c r="H28" i="71"/>
  <c r="I28" i="71"/>
  <c r="N28" i="71"/>
  <c r="O28" i="71" s="1"/>
  <c r="H93" i="60"/>
  <c r="I93" i="60"/>
  <c r="N93" i="60"/>
  <c r="O93" i="60" s="1"/>
  <c r="H53" i="55"/>
  <c r="I53" i="55"/>
  <c r="N53" i="55"/>
  <c r="O53" i="55" s="1"/>
  <c r="H57" i="64"/>
  <c r="I57" i="64"/>
  <c r="H50" i="79"/>
  <c r="I50" i="79"/>
  <c r="N50" i="79"/>
  <c r="O50" i="79" s="1"/>
  <c r="P50" i="79"/>
  <c r="H49" i="79"/>
  <c r="I49" i="79"/>
  <c r="N49" i="79"/>
  <c r="O49" i="79" s="1"/>
  <c r="I73" i="73"/>
  <c r="J73" i="73"/>
  <c r="O73" i="73"/>
  <c r="I74" i="73"/>
  <c r="J74" i="73"/>
  <c r="O74" i="73"/>
  <c r="P74" i="73" s="1"/>
  <c r="I72" i="73"/>
  <c r="J72" i="73"/>
  <c r="O72" i="73"/>
  <c r="P72" i="73" s="1"/>
  <c r="H57" i="60"/>
  <c r="I57" i="60"/>
  <c r="N57" i="60"/>
  <c r="O57" i="60" s="1"/>
  <c r="H14" i="62"/>
  <c r="I14" i="62"/>
  <c r="N14" i="62"/>
  <c r="P14" i="62" s="1"/>
  <c r="H13" i="62"/>
  <c r="I13" i="62"/>
  <c r="N13" i="62"/>
  <c r="O13" i="62" s="1"/>
  <c r="H15" i="62"/>
  <c r="I15" i="62"/>
  <c r="N15" i="62"/>
  <c r="P15" i="62" s="1"/>
  <c r="I99" i="73"/>
  <c r="J99" i="73"/>
  <c r="O99" i="73"/>
  <c r="P99" i="73" s="1"/>
  <c r="I100" i="73"/>
  <c r="J100" i="73"/>
  <c r="O100" i="73"/>
  <c r="P100" i="73" s="1"/>
  <c r="I173" i="73"/>
  <c r="J173" i="73"/>
  <c r="O173" i="73"/>
  <c r="P173" i="73" s="1"/>
  <c r="H27" i="59"/>
  <c r="I27" i="59"/>
  <c r="N27" i="59"/>
  <c r="O27" i="59" s="1"/>
  <c r="H103" i="56"/>
  <c r="I103" i="56"/>
  <c r="N103" i="56"/>
  <c r="O103" i="56" s="1"/>
  <c r="H104" i="56"/>
  <c r="I104" i="56"/>
  <c r="N104" i="56"/>
  <c r="P104" i="56" s="1"/>
  <c r="I158" i="73"/>
  <c r="J158" i="73"/>
  <c r="O158" i="73"/>
  <c r="P158" i="73" s="1"/>
  <c r="I163" i="73"/>
  <c r="J163" i="73"/>
  <c r="O163" i="73"/>
  <c r="P163" i="73" s="1"/>
  <c r="H23" i="69"/>
  <c r="I23" i="69"/>
  <c r="N23" i="69"/>
  <c r="O23" i="69" s="1"/>
  <c r="H22" i="69"/>
  <c r="I22" i="69"/>
  <c r="N22" i="69"/>
  <c r="O22" i="69" s="1"/>
  <c r="H104" i="71"/>
  <c r="I104" i="71"/>
  <c r="N104" i="71"/>
  <c r="P104" i="71" s="1"/>
  <c r="H17" i="83"/>
  <c r="I17" i="83"/>
  <c r="N17" i="83"/>
  <c r="O17" i="83" s="1"/>
  <c r="Q72" i="73" l="1"/>
  <c r="P73" i="73"/>
  <c r="P57" i="60"/>
  <c r="P28" i="71"/>
  <c r="P27" i="71"/>
  <c r="Q173" i="73"/>
  <c r="Q20" i="73"/>
  <c r="Q19" i="73"/>
  <c r="Q74" i="73"/>
  <c r="Q73" i="73"/>
  <c r="P43" i="40"/>
  <c r="P190" i="57"/>
  <c r="P67" i="84"/>
  <c r="P68" i="72"/>
  <c r="P93" i="60"/>
  <c r="P53" i="55"/>
  <c r="P49" i="79"/>
  <c r="O14" i="62"/>
  <c r="P13" i="62"/>
  <c r="O15" i="62"/>
  <c r="Q99" i="73"/>
  <c r="Q100" i="73"/>
  <c r="P27" i="59"/>
  <c r="P103" i="56"/>
  <c r="O104" i="56"/>
  <c r="Q158" i="73"/>
  <c r="Q163" i="73"/>
  <c r="P23" i="69"/>
  <c r="P22" i="69"/>
  <c r="O104" i="71"/>
  <c r="P17" i="83"/>
  <c r="H100" i="60"/>
  <c r="I100" i="60"/>
  <c r="N100" i="60"/>
  <c r="P100" i="60" s="1"/>
  <c r="H99" i="60"/>
  <c r="I99" i="60"/>
  <c r="N99" i="60"/>
  <c r="O99" i="60" s="1"/>
  <c r="H101" i="60"/>
  <c r="I101" i="60"/>
  <c r="N101" i="60"/>
  <c r="O101" i="60" s="1"/>
  <c r="H60" i="69"/>
  <c r="I60" i="69"/>
  <c r="N60" i="69"/>
  <c r="O60" i="69" s="1"/>
  <c r="O100" i="60" l="1"/>
  <c r="P99" i="60"/>
  <c r="P101" i="60"/>
  <c r="P60" i="69"/>
  <c r="I29" i="69"/>
  <c r="I30" i="68" l="1"/>
  <c r="I27" i="68"/>
  <c r="I35" i="65"/>
  <c r="O109" i="73" l="1"/>
  <c r="P109" i="73" s="1"/>
  <c r="N109" i="73"/>
  <c r="M109" i="73"/>
  <c r="J109" i="73"/>
  <c r="I109" i="73"/>
  <c r="O10" i="73"/>
  <c r="Q10" i="73" s="1"/>
  <c r="N10" i="73"/>
  <c r="M10" i="73"/>
  <c r="J10" i="73"/>
  <c r="I10" i="73"/>
  <c r="O9" i="73"/>
  <c r="Q9" i="73" s="1"/>
  <c r="N9" i="73"/>
  <c r="M9" i="73"/>
  <c r="J9" i="73"/>
  <c r="I9" i="73"/>
  <c r="O8" i="73"/>
  <c r="Q8" i="73" s="1"/>
  <c r="N8" i="73"/>
  <c r="M8" i="73"/>
  <c r="J8" i="73"/>
  <c r="I8" i="73"/>
  <c r="O7" i="73"/>
  <c r="Q7" i="73" s="1"/>
  <c r="N7" i="73"/>
  <c r="M7" i="73"/>
  <c r="J7" i="73"/>
  <c r="I7" i="73"/>
  <c r="O6" i="73"/>
  <c r="Q6" i="73" s="1"/>
  <c r="N6" i="73"/>
  <c r="M6" i="73"/>
  <c r="J6" i="73"/>
  <c r="I6" i="73"/>
  <c r="O5" i="73"/>
  <c r="Q5" i="73" s="1"/>
  <c r="N5" i="73"/>
  <c r="M5" i="73"/>
  <c r="J5" i="73"/>
  <c r="I5" i="73"/>
  <c r="O23" i="73"/>
  <c r="Q23" i="73" s="1"/>
  <c r="N23" i="73"/>
  <c r="M23" i="73"/>
  <c r="J23" i="73"/>
  <c r="I23" i="73"/>
  <c r="N66" i="84"/>
  <c r="O66" i="84"/>
  <c r="M66" i="84"/>
  <c r="L66" i="84"/>
  <c r="I66" i="84"/>
  <c r="H66" i="84"/>
  <c r="F3" i="14"/>
  <c r="O46" i="73"/>
  <c r="P46" i="73" s="1"/>
  <c r="N46" i="73"/>
  <c r="M46" i="73"/>
  <c r="J46" i="73"/>
  <c r="I46" i="73"/>
  <c r="O44" i="73"/>
  <c r="P44" i="73" s="1"/>
  <c r="N44" i="73"/>
  <c r="M44" i="73"/>
  <c r="J44" i="73"/>
  <c r="I44" i="73"/>
  <c r="O41" i="73"/>
  <c r="P41" i="73" s="1"/>
  <c r="N41" i="73"/>
  <c r="M41" i="73"/>
  <c r="J41" i="73"/>
  <c r="I41" i="73"/>
  <c r="K19" i="85"/>
  <c r="G19" i="85"/>
  <c r="B2" i="14" s="1"/>
  <c r="C2" i="14" s="1"/>
  <c r="N17" i="85"/>
  <c r="O17" i="85" s="1"/>
  <c r="M17" i="85"/>
  <c r="L17" i="85"/>
  <c r="I17" i="85"/>
  <c r="H17" i="85"/>
  <c r="N16" i="85"/>
  <c r="O16" i="85" s="1"/>
  <c r="M16" i="85"/>
  <c r="L16" i="85"/>
  <c r="I16" i="85"/>
  <c r="H16" i="85"/>
  <c r="N15" i="85"/>
  <c r="O15" i="85" s="1"/>
  <c r="M15" i="85"/>
  <c r="L15" i="85"/>
  <c r="I15" i="85"/>
  <c r="H15" i="85"/>
  <c r="N14" i="85"/>
  <c r="P14" i="85" s="1"/>
  <c r="M14" i="85"/>
  <c r="L14" i="85"/>
  <c r="I14" i="85"/>
  <c r="H14" i="85"/>
  <c r="N13" i="85"/>
  <c r="O13" i="85" s="1"/>
  <c r="M13" i="85"/>
  <c r="L13" i="85"/>
  <c r="I13" i="85"/>
  <c r="H13" i="85"/>
  <c r="N12" i="85"/>
  <c r="P12" i="85" s="1"/>
  <c r="M12" i="85"/>
  <c r="L12" i="85"/>
  <c r="I12" i="85"/>
  <c r="H12" i="85"/>
  <c r="N11" i="85"/>
  <c r="O11" i="85" s="1"/>
  <c r="M11" i="85"/>
  <c r="L11" i="85"/>
  <c r="I11" i="85"/>
  <c r="H11" i="85"/>
  <c r="N10" i="85"/>
  <c r="P10" i="85" s="1"/>
  <c r="M10" i="85"/>
  <c r="L10" i="85"/>
  <c r="I10" i="85"/>
  <c r="H10" i="85"/>
  <c r="N9" i="85"/>
  <c r="O9" i="85" s="1"/>
  <c r="M9" i="85"/>
  <c r="L9" i="85"/>
  <c r="I9" i="85"/>
  <c r="H9" i="85"/>
  <c r="N8" i="85"/>
  <c r="P8" i="85" s="1"/>
  <c r="M8" i="85"/>
  <c r="L8" i="85"/>
  <c r="I8" i="85"/>
  <c r="H8" i="85"/>
  <c r="N7" i="85"/>
  <c r="O7" i="85" s="1"/>
  <c r="M7" i="85"/>
  <c r="L7" i="85"/>
  <c r="I7" i="85"/>
  <c r="H7" i="85"/>
  <c r="N6" i="85"/>
  <c r="P6" i="85" s="1"/>
  <c r="M6" i="85"/>
  <c r="L6" i="85"/>
  <c r="I6" i="85"/>
  <c r="H6" i="85"/>
  <c r="N5" i="85"/>
  <c r="O5" i="85" s="1"/>
  <c r="M5" i="85"/>
  <c r="L5" i="85"/>
  <c r="I5" i="85"/>
  <c r="H5" i="85"/>
  <c r="N4" i="85"/>
  <c r="P4" i="85" s="1"/>
  <c r="M4" i="85"/>
  <c r="L4" i="85"/>
  <c r="I4" i="85"/>
  <c r="H4" i="85"/>
  <c r="N3" i="85"/>
  <c r="O3" i="85" s="1"/>
  <c r="M3" i="85"/>
  <c r="L3" i="85"/>
  <c r="I3" i="85"/>
  <c r="I19" i="85" s="1"/>
  <c r="H3" i="85"/>
  <c r="N2" i="85"/>
  <c r="P2" i="85" s="1"/>
  <c r="M2" i="85"/>
  <c r="L2" i="85"/>
  <c r="L19" i="85"/>
  <c r="I2" i="85"/>
  <c r="H2" i="85"/>
  <c r="N21" i="74"/>
  <c r="O21" i="74"/>
  <c r="M21" i="74"/>
  <c r="L21" i="74"/>
  <c r="I21" i="74"/>
  <c r="H21" i="74"/>
  <c r="N46" i="76"/>
  <c r="P46" i="76" s="1"/>
  <c r="M46" i="76"/>
  <c r="L46" i="76"/>
  <c r="I46" i="76"/>
  <c r="H46" i="76"/>
  <c r="N50" i="76"/>
  <c r="O50" i="76" s="1"/>
  <c r="M50" i="76"/>
  <c r="L50" i="76"/>
  <c r="I50" i="76"/>
  <c r="H50" i="76"/>
  <c r="N200" i="57"/>
  <c r="P200" i="57"/>
  <c r="M200" i="57"/>
  <c r="L200" i="57"/>
  <c r="I200" i="57"/>
  <c r="H200" i="57"/>
  <c r="N196" i="57"/>
  <c r="O196" i="57"/>
  <c r="M196" i="57"/>
  <c r="L196" i="57"/>
  <c r="I196" i="57"/>
  <c r="H196" i="57"/>
  <c r="N195" i="57"/>
  <c r="P195" i="57"/>
  <c r="M195" i="57"/>
  <c r="L195" i="57"/>
  <c r="I195" i="57"/>
  <c r="H195" i="57"/>
  <c r="N194" i="57"/>
  <c r="P194" i="57"/>
  <c r="M194" i="57"/>
  <c r="L194" i="57"/>
  <c r="I194" i="57"/>
  <c r="H194" i="57"/>
  <c r="N193" i="57"/>
  <c r="P193" i="57"/>
  <c r="M193" i="57"/>
  <c r="L193" i="57"/>
  <c r="I193" i="57"/>
  <c r="H193" i="57"/>
  <c r="N192" i="57"/>
  <c r="P192" i="57" s="1"/>
  <c r="M192" i="57"/>
  <c r="L192" i="57"/>
  <c r="I192" i="57"/>
  <c r="H192" i="57"/>
  <c r="N191" i="57"/>
  <c r="P191" i="57" s="1"/>
  <c r="M191" i="57"/>
  <c r="L191" i="57"/>
  <c r="I191" i="57"/>
  <c r="H191" i="57"/>
  <c r="N189" i="57"/>
  <c r="P189" i="57" s="1"/>
  <c r="M189" i="57"/>
  <c r="L189" i="57"/>
  <c r="I189" i="57"/>
  <c r="H189" i="57"/>
  <c r="N188" i="57"/>
  <c r="P188" i="57" s="1"/>
  <c r="M188" i="57"/>
  <c r="L188" i="57"/>
  <c r="I188" i="57"/>
  <c r="H188" i="57"/>
  <c r="N187" i="57"/>
  <c r="P187" i="57" s="1"/>
  <c r="M187" i="57"/>
  <c r="L187" i="57"/>
  <c r="I187" i="57"/>
  <c r="H187" i="57"/>
  <c r="N186" i="57"/>
  <c r="P186" i="57" s="1"/>
  <c r="M186" i="57"/>
  <c r="L186" i="57"/>
  <c r="I186" i="57"/>
  <c r="H186" i="57"/>
  <c r="N185" i="57"/>
  <c r="P185" i="57" s="1"/>
  <c r="M185" i="57"/>
  <c r="L185" i="57"/>
  <c r="I185" i="57"/>
  <c r="H185" i="57"/>
  <c r="N184" i="57"/>
  <c r="P184" i="57" s="1"/>
  <c r="M184" i="57"/>
  <c r="L184" i="57"/>
  <c r="I184" i="57"/>
  <c r="H184" i="57"/>
  <c r="N183" i="57"/>
  <c r="P183" i="57" s="1"/>
  <c r="M183" i="57"/>
  <c r="L183" i="57"/>
  <c r="I183" i="57"/>
  <c r="H183" i="57"/>
  <c r="N182" i="57"/>
  <c r="P182" i="57" s="1"/>
  <c r="M182" i="57"/>
  <c r="L182" i="57"/>
  <c r="I182" i="57"/>
  <c r="H182" i="57"/>
  <c r="N181" i="57"/>
  <c r="P181" i="57"/>
  <c r="M181" i="57"/>
  <c r="L181" i="57"/>
  <c r="I181" i="57"/>
  <c r="H181" i="57"/>
  <c r="N180" i="57"/>
  <c r="P180" i="57" s="1"/>
  <c r="M180" i="57"/>
  <c r="L180" i="57"/>
  <c r="I180" i="57"/>
  <c r="H180" i="57"/>
  <c r="N179" i="57"/>
  <c r="P179" i="57" s="1"/>
  <c r="M179" i="57"/>
  <c r="L179" i="57"/>
  <c r="I179" i="57"/>
  <c r="H179" i="57"/>
  <c r="N178" i="57"/>
  <c r="P178" i="57" s="1"/>
  <c r="M178" i="57"/>
  <c r="L178" i="57"/>
  <c r="I178" i="57"/>
  <c r="H178" i="57"/>
  <c r="N177" i="57"/>
  <c r="O177" i="57" s="1"/>
  <c r="M177" i="57"/>
  <c r="L177" i="57"/>
  <c r="I177" i="57"/>
  <c r="H177" i="57"/>
  <c r="N176" i="57"/>
  <c r="P176" i="57" s="1"/>
  <c r="M176" i="57"/>
  <c r="L176" i="57"/>
  <c r="I176" i="57"/>
  <c r="H176" i="57"/>
  <c r="N175" i="57"/>
  <c r="P175" i="57" s="1"/>
  <c r="M175" i="57"/>
  <c r="L175" i="57"/>
  <c r="I175" i="57"/>
  <c r="H175" i="57"/>
  <c r="N174" i="57"/>
  <c r="P174" i="57"/>
  <c r="M174" i="57"/>
  <c r="L174" i="57"/>
  <c r="I174" i="57"/>
  <c r="H174" i="57"/>
  <c r="N173" i="57"/>
  <c r="P173" i="57" s="1"/>
  <c r="M173" i="57"/>
  <c r="L173" i="57"/>
  <c r="I173" i="57"/>
  <c r="H173" i="57"/>
  <c r="N172" i="57"/>
  <c r="P172" i="57" s="1"/>
  <c r="M172" i="57"/>
  <c r="L172" i="57"/>
  <c r="I172" i="57"/>
  <c r="H172" i="57"/>
  <c r="N171" i="57"/>
  <c r="P171" i="57" s="1"/>
  <c r="M171" i="57"/>
  <c r="L171" i="57"/>
  <c r="I171" i="57"/>
  <c r="H171" i="57"/>
  <c r="N170" i="57"/>
  <c r="O170" i="57" s="1"/>
  <c r="M170" i="57"/>
  <c r="L170" i="57"/>
  <c r="I170" i="57"/>
  <c r="H170" i="57"/>
  <c r="N169" i="57"/>
  <c r="P169" i="57" s="1"/>
  <c r="M169" i="57"/>
  <c r="L169" i="57"/>
  <c r="I169" i="57"/>
  <c r="H169" i="57"/>
  <c r="N168" i="57"/>
  <c r="O168" i="57" s="1"/>
  <c r="M168" i="57"/>
  <c r="L168" i="57"/>
  <c r="I168" i="57"/>
  <c r="H168" i="57"/>
  <c r="N167" i="57"/>
  <c r="P167" i="57" s="1"/>
  <c r="M167" i="57"/>
  <c r="L167" i="57"/>
  <c r="I167" i="57"/>
  <c r="H167" i="57"/>
  <c r="N166" i="57"/>
  <c r="O166" i="57" s="1"/>
  <c r="M166" i="57"/>
  <c r="L166" i="57"/>
  <c r="I166" i="57"/>
  <c r="H166" i="57"/>
  <c r="N165" i="57"/>
  <c r="P165" i="57" s="1"/>
  <c r="M165" i="57"/>
  <c r="L165" i="57"/>
  <c r="I165" i="57"/>
  <c r="H165" i="57"/>
  <c r="N164" i="57"/>
  <c r="O164" i="57" s="1"/>
  <c r="M164" i="57"/>
  <c r="L164" i="57"/>
  <c r="I164" i="57"/>
  <c r="H164" i="57"/>
  <c r="K68" i="84"/>
  <c r="G68" i="84"/>
  <c r="B3" i="14" s="1"/>
  <c r="N65" i="84"/>
  <c r="O65" i="84" s="1"/>
  <c r="M65" i="84"/>
  <c r="L65" i="84"/>
  <c r="I65" i="84"/>
  <c r="H65" i="84"/>
  <c r="N64" i="84"/>
  <c r="O64" i="84" s="1"/>
  <c r="M64" i="84"/>
  <c r="L64" i="84"/>
  <c r="I64" i="84"/>
  <c r="H64" i="84"/>
  <c r="N63" i="84"/>
  <c r="O63" i="84" s="1"/>
  <c r="M63" i="84"/>
  <c r="L63" i="84"/>
  <c r="I63" i="84"/>
  <c r="H63" i="84"/>
  <c r="N62" i="84"/>
  <c r="O62" i="84" s="1"/>
  <c r="M62" i="84"/>
  <c r="L62" i="84"/>
  <c r="I62" i="84"/>
  <c r="H62" i="84"/>
  <c r="N61" i="84"/>
  <c r="O61" i="84" s="1"/>
  <c r="M61" i="84"/>
  <c r="L61" i="84"/>
  <c r="I61" i="84"/>
  <c r="H61" i="84"/>
  <c r="N60" i="84"/>
  <c r="O60" i="84" s="1"/>
  <c r="M60" i="84"/>
  <c r="L60" i="84"/>
  <c r="I60" i="84"/>
  <c r="H60" i="84"/>
  <c r="N59" i="84"/>
  <c r="O59" i="84" s="1"/>
  <c r="M59" i="84"/>
  <c r="L59" i="84"/>
  <c r="I59" i="84"/>
  <c r="H59" i="84"/>
  <c r="N58" i="84"/>
  <c r="O58" i="84" s="1"/>
  <c r="M58" i="84"/>
  <c r="L58" i="84"/>
  <c r="I58" i="84"/>
  <c r="H58" i="84"/>
  <c r="N57" i="84"/>
  <c r="O57" i="84" s="1"/>
  <c r="M57" i="84"/>
  <c r="L57" i="84"/>
  <c r="I57" i="84"/>
  <c r="H57" i="84"/>
  <c r="N56" i="84"/>
  <c r="O56" i="84" s="1"/>
  <c r="M56" i="84"/>
  <c r="L56" i="84"/>
  <c r="I56" i="84"/>
  <c r="H56" i="84"/>
  <c r="N55" i="84"/>
  <c r="O55" i="84" s="1"/>
  <c r="M55" i="84"/>
  <c r="L55" i="84"/>
  <c r="I55" i="84"/>
  <c r="H55" i="84"/>
  <c r="N54" i="84"/>
  <c r="M54" i="84"/>
  <c r="L54" i="84"/>
  <c r="I54" i="84"/>
  <c r="H54" i="84"/>
  <c r="N53" i="84"/>
  <c r="O53" i="84" s="1"/>
  <c r="M53" i="84"/>
  <c r="L53" i="84"/>
  <c r="I53" i="84"/>
  <c r="H53" i="84"/>
  <c r="N52" i="84"/>
  <c r="O52" i="84" s="1"/>
  <c r="M52" i="84"/>
  <c r="L52" i="84"/>
  <c r="I52" i="84"/>
  <c r="H52" i="84"/>
  <c r="N51" i="84"/>
  <c r="O51" i="84" s="1"/>
  <c r="M51" i="84"/>
  <c r="L51" i="84"/>
  <c r="I51" i="84"/>
  <c r="H51" i="84"/>
  <c r="N50" i="84"/>
  <c r="P50" i="84" s="1"/>
  <c r="M50" i="84"/>
  <c r="L50" i="84"/>
  <c r="I50" i="84"/>
  <c r="H50" i="84"/>
  <c r="N49" i="84"/>
  <c r="O49" i="84" s="1"/>
  <c r="M49" i="84"/>
  <c r="L49" i="84"/>
  <c r="I49" i="84"/>
  <c r="H49" i="84"/>
  <c r="N48" i="84"/>
  <c r="P48" i="84" s="1"/>
  <c r="M48" i="84"/>
  <c r="L48" i="84"/>
  <c r="I48" i="84"/>
  <c r="H48" i="84"/>
  <c r="N47" i="84"/>
  <c r="O47" i="84" s="1"/>
  <c r="M47" i="84"/>
  <c r="L47" i="84"/>
  <c r="I47" i="84"/>
  <c r="H47" i="84"/>
  <c r="N46" i="84"/>
  <c r="O46" i="84" s="1"/>
  <c r="M46" i="84"/>
  <c r="L46" i="84"/>
  <c r="I46" i="84"/>
  <c r="H46" i="84"/>
  <c r="N45" i="84"/>
  <c r="O45" i="84" s="1"/>
  <c r="M45" i="84"/>
  <c r="L45" i="84"/>
  <c r="I45" i="84"/>
  <c r="H45" i="84"/>
  <c r="N44" i="84"/>
  <c r="O44" i="84" s="1"/>
  <c r="M44" i="84"/>
  <c r="L44" i="84"/>
  <c r="I44" i="84"/>
  <c r="H44" i="84"/>
  <c r="N43" i="84"/>
  <c r="O43" i="84" s="1"/>
  <c r="M43" i="84"/>
  <c r="L43" i="84"/>
  <c r="I43" i="84"/>
  <c r="H43" i="84"/>
  <c r="N42" i="84"/>
  <c r="O42" i="84" s="1"/>
  <c r="M42" i="84"/>
  <c r="L42" i="84"/>
  <c r="I42" i="84"/>
  <c r="H42" i="84"/>
  <c r="N41" i="84"/>
  <c r="O41" i="84" s="1"/>
  <c r="M41" i="84"/>
  <c r="L41" i="84"/>
  <c r="I41" i="84"/>
  <c r="H41" i="84"/>
  <c r="N40" i="84"/>
  <c r="O40" i="84" s="1"/>
  <c r="M40" i="84"/>
  <c r="L40" i="84"/>
  <c r="N39" i="84"/>
  <c r="O39" i="84" s="1"/>
  <c r="M39" i="84"/>
  <c r="L39" i="84"/>
  <c r="I39" i="84"/>
  <c r="H39" i="84"/>
  <c r="N38" i="84"/>
  <c r="P38" i="84" s="1"/>
  <c r="M38" i="84"/>
  <c r="L38" i="84"/>
  <c r="I38" i="84"/>
  <c r="H38" i="84"/>
  <c r="N37" i="84"/>
  <c r="O37" i="84" s="1"/>
  <c r="M37" i="84"/>
  <c r="L37" i="84"/>
  <c r="I37" i="84"/>
  <c r="H37" i="84"/>
  <c r="N36" i="84"/>
  <c r="O36" i="84" s="1"/>
  <c r="M36" i="84"/>
  <c r="L36" i="84"/>
  <c r="I36" i="84"/>
  <c r="H36" i="84"/>
  <c r="N35" i="84"/>
  <c r="O35" i="84" s="1"/>
  <c r="M35" i="84"/>
  <c r="L35" i="84"/>
  <c r="I35" i="84"/>
  <c r="H35" i="84"/>
  <c r="N34" i="84"/>
  <c r="O34" i="84" s="1"/>
  <c r="M34" i="84"/>
  <c r="L34" i="84"/>
  <c r="I34" i="84"/>
  <c r="H34" i="84"/>
  <c r="N33" i="84"/>
  <c r="O33" i="84" s="1"/>
  <c r="M33" i="84"/>
  <c r="L33" i="84"/>
  <c r="I33" i="84"/>
  <c r="H33" i="84"/>
  <c r="N32" i="84"/>
  <c r="O32" i="84" s="1"/>
  <c r="M32" i="84"/>
  <c r="L32" i="84"/>
  <c r="I32" i="84"/>
  <c r="H32" i="84"/>
  <c r="N31" i="84"/>
  <c r="O31" i="84" s="1"/>
  <c r="M31" i="84"/>
  <c r="L31" i="84"/>
  <c r="I31" i="84"/>
  <c r="H31" i="84"/>
  <c r="N30" i="84"/>
  <c r="O30" i="84" s="1"/>
  <c r="M30" i="84"/>
  <c r="L30" i="84"/>
  <c r="I30" i="84"/>
  <c r="H30" i="84"/>
  <c r="N29" i="84"/>
  <c r="O29" i="84" s="1"/>
  <c r="M29" i="84"/>
  <c r="L29" i="84"/>
  <c r="I29" i="84"/>
  <c r="H29" i="84"/>
  <c r="N26" i="84"/>
  <c r="O26" i="84" s="1"/>
  <c r="M26" i="84"/>
  <c r="L26" i="84"/>
  <c r="I26" i="84"/>
  <c r="H26" i="84"/>
  <c r="N25" i="84"/>
  <c r="O25" i="84" s="1"/>
  <c r="M25" i="84"/>
  <c r="L25" i="84"/>
  <c r="I25" i="84"/>
  <c r="H25" i="84"/>
  <c r="N24" i="84"/>
  <c r="O24" i="84" s="1"/>
  <c r="M24" i="84"/>
  <c r="L24" i="84"/>
  <c r="I24" i="84"/>
  <c r="H24" i="84"/>
  <c r="N23" i="84"/>
  <c r="O23" i="84" s="1"/>
  <c r="M23" i="84"/>
  <c r="L23" i="84"/>
  <c r="I23" i="84"/>
  <c r="H23" i="84"/>
  <c r="N22" i="84"/>
  <c r="P22" i="84" s="1"/>
  <c r="M22" i="84"/>
  <c r="L22" i="84"/>
  <c r="I22" i="84"/>
  <c r="H22" i="84"/>
  <c r="N21" i="84"/>
  <c r="O21" i="84" s="1"/>
  <c r="M21" i="84"/>
  <c r="L21" i="84"/>
  <c r="I21" i="84"/>
  <c r="H21" i="84"/>
  <c r="N20" i="84"/>
  <c r="P20" i="84" s="1"/>
  <c r="M20" i="84"/>
  <c r="L20" i="84"/>
  <c r="I20" i="84"/>
  <c r="H20" i="84"/>
  <c r="N19" i="84"/>
  <c r="O19" i="84" s="1"/>
  <c r="M19" i="84"/>
  <c r="L19" i="84"/>
  <c r="I19" i="84"/>
  <c r="H19" i="84"/>
  <c r="N18" i="84"/>
  <c r="P18" i="84" s="1"/>
  <c r="M18" i="84"/>
  <c r="L18" i="84"/>
  <c r="I18" i="84"/>
  <c r="H18" i="84"/>
  <c r="N17" i="84"/>
  <c r="O17" i="84" s="1"/>
  <c r="M17" i="84"/>
  <c r="L17" i="84"/>
  <c r="I17" i="84"/>
  <c r="H17" i="84"/>
  <c r="N16" i="84"/>
  <c r="P16" i="84" s="1"/>
  <c r="M16" i="84"/>
  <c r="L16" i="84"/>
  <c r="I16" i="84"/>
  <c r="H16" i="84"/>
  <c r="N15" i="84"/>
  <c r="O15" i="84" s="1"/>
  <c r="M15" i="84"/>
  <c r="L15" i="84"/>
  <c r="I15" i="84"/>
  <c r="H15" i="84"/>
  <c r="N14" i="84"/>
  <c r="P14" i="84" s="1"/>
  <c r="M14" i="84"/>
  <c r="L14" i="84"/>
  <c r="I14" i="84"/>
  <c r="H14" i="84"/>
  <c r="N13" i="84"/>
  <c r="O13" i="84" s="1"/>
  <c r="M13" i="84"/>
  <c r="L13" i="84"/>
  <c r="I13" i="84"/>
  <c r="H13" i="84"/>
  <c r="N12" i="84"/>
  <c r="P12" i="84" s="1"/>
  <c r="M12" i="84"/>
  <c r="L12" i="84"/>
  <c r="I12" i="84"/>
  <c r="H12" i="84"/>
  <c r="N11" i="84"/>
  <c r="O11" i="84" s="1"/>
  <c r="M11" i="84"/>
  <c r="L11" i="84"/>
  <c r="I11" i="84"/>
  <c r="H11" i="84"/>
  <c r="N10" i="84"/>
  <c r="O10" i="84" s="1"/>
  <c r="M10" i="84"/>
  <c r="L10" i="84"/>
  <c r="I10" i="84"/>
  <c r="H10" i="84"/>
  <c r="N9" i="84"/>
  <c r="O9" i="84" s="1"/>
  <c r="M9" i="84"/>
  <c r="L9" i="84"/>
  <c r="I9" i="84"/>
  <c r="H9" i="84"/>
  <c r="N8" i="84"/>
  <c r="O8" i="84" s="1"/>
  <c r="M8" i="84"/>
  <c r="L8" i="84"/>
  <c r="I8" i="84"/>
  <c r="H8" i="84"/>
  <c r="N7" i="84"/>
  <c r="O7" i="84" s="1"/>
  <c r="M7" i="84"/>
  <c r="L7" i="84"/>
  <c r="I7" i="84"/>
  <c r="H7" i="84"/>
  <c r="N6" i="84"/>
  <c r="O6" i="84" s="1"/>
  <c r="M6" i="84"/>
  <c r="L6" i="84"/>
  <c r="I6" i="84"/>
  <c r="H6" i="84"/>
  <c r="N5" i="84"/>
  <c r="O5" i="84" s="1"/>
  <c r="M5" i="84"/>
  <c r="L5" i="84"/>
  <c r="I5" i="84"/>
  <c r="H5" i="84"/>
  <c r="N4" i="84"/>
  <c r="P4" i="84" s="1"/>
  <c r="M4" i="84"/>
  <c r="L4" i="84"/>
  <c r="I4" i="84"/>
  <c r="H4" i="84"/>
  <c r="N3" i="84"/>
  <c r="O3" i="84" s="1"/>
  <c r="M3" i="84"/>
  <c r="L3" i="84"/>
  <c r="I3" i="84"/>
  <c r="H3" i="84"/>
  <c r="N2" i="84"/>
  <c r="P2" i="84" s="1"/>
  <c r="M2" i="84"/>
  <c r="L2" i="84"/>
  <c r="I2" i="84"/>
  <c r="H2" i="84"/>
  <c r="K18" i="83"/>
  <c r="G18" i="83"/>
  <c r="B36" i="14" s="1"/>
  <c r="N15" i="83"/>
  <c r="O15" i="83"/>
  <c r="M15" i="83"/>
  <c r="L15" i="83"/>
  <c r="I15" i="83"/>
  <c r="H15" i="83"/>
  <c r="N14" i="83"/>
  <c r="O14" i="83"/>
  <c r="M14" i="83"/>
  <c r="L14" i="83"/>
  <c r="I14" i="83"/>
  <c r="H14" i="83"/>
  <c r="N13" i="83"/>
  <c r="O13" i="83" s="1"/>
  <c r="M13" i="83"/>
  <c r="L13" i="83"/>
  <c r="I13" i="83"/>
  <c r="H13" i="83"/>
  <c r="N12" i="83"/>
  <c r="O12" i="83"/>
  <c r="M12" i="83"/>
  <c r="L12" i="83"/>
  <c r="I12" i="83"/>
  <c r="H12" i="83"/>
  <c r="N11" i="83"/>
  <c r="O11" i="83" s="1"/>
  <c r="M11" i="83"/>
  <c r="L11" i="83"/>
  <c r="I11" i="83"/>
  <c r="H11" i="83"/>
  <c r="N10" i="83"/>
  <c r="M10" i="83"/>
  <c r="L10" i="83"/>
  <c r="I10" i="83"/>
  <c r="H10" i="83"/>
  <c r="N9" i="83"/>
  <c r="O9" i="83" s="1"/>
  <c r="M9" i="83"/>
  <c r="L9" i="83"/>
  <c r="I9" i="83"/>
  <c r="H9" i="83"/>
  <c r="N8" i="83"/>
  <c r="O8" i="83" s="1"/>
  <c r="M8" i="83"/>
  <c r="L8" i="83"/>
  <c r="I8" i="83"/>
  <c r="H8" i="83"/>
  <c r="N7" i="83"/>
  <c r="O7" i="83" s="1"/>
  <c r="M7" i="83"/>
  <c r="L7" i="83"/>
  <c r="I7" i="83"/>
  <c r="H7" i="83"/>
  <c r="N6" i="83"/>
  <c r="P6" i="83" s="1"/>
  <c r="M6" i="83"/>
  <c r="L6" i="83"/>
  <c r="I6" i="83"/>
  <c r="H6" i="83"/>
  <c r="N5" i="83"/>
  <c r="O5" i="83" s="1"/>
  <c r="M5" i="83"/>
  <c r="L5" i="83"/>
  <c r="I5" i="83"/>
  <c r="H5" i="83"/>
  <c r="N4" i="83"/>
  <c r="O4" i="83" s="1"/>
  <c r="M4" i="83"/>
  <c r="L4" i="83"/>
  <c r="I4" i="83"/>
  <c r="H4" i="83"/>
  <c r="N3" i="83"/>
  <c r="O3" i="83" s="1"/>
  <c r="M3" i="83"/>
  <c r="L3" i="83"/>
  <c r="I3" i="83"/>
  <c r="H3" i="83"/>
  <c r="N2" i="83"/>
  <c r="O2" i="83" s="1"/>
  <c r="M2" i="83"/>
  <c r="L2" i="83"/>
  <c r="L18" i="83" s="1"/>
  <c r="I2" i="83"/>
  <c r="H2" i="83"/>
  <c r="K25" i="82"/>
  <c r="G25" i="82"/>
  <c r="B30" i="14"/>
  <c r="N23" i="82"/>
  <c r="O23" i="82"/>
  <c r="M23" i="82"/>
  <c r="L23" i="82"/>
  <c r="I23" i="82"/>
  <c r="H23" i="82"/>
  <c r="N22" i="82"/>
  <c r="P22" i="82"/>
  <c r="M22" i="82"/>
  <c r="L22" i="82"/>
  <c r="I22" i="82"/>
  <c r="H22" i="82"/>
  <c r="N21" i="82"/>
  <c r="O21" i="82"/>
  <c r="M21" i="82"/>
  <c r="L21" i="82"/>
  <c r="I21" i="82"/>
  <c r="H21" i="82"/>
  <c r="N20" i="82"/>
  <c r="M20" i="82"/>
  <c r="L20" i="82"/>
  <c r="I20" i="82"/>
  <c r="H20" i="82"/>
  <c r="N19" i="82"/>
  <c r="O19" i="82" s="1"/>
  <c r="M19" i="82"/>
  <c r="L19" i="82"/>
  <c r="I19" i="82"/>
  <c r="H19" i="82"/>
  <c r="N18" i="82"/>
  <c r="P18" i="82" s="1"/>
  <c r="M18" i="82"/>
  <c r="L18" i="82"/>
  <c r="I18" i="82"/>
  <c r="H18" i="82"/>
  <c r="N17" i="82"/>
  <c r="O17" i="82" s="1"/>
  <c r="M17" i="82"/>
  <c r="L17" i="82"/>
  <c r="I17" i="82"/>
  <c r="H17" i="82"/>
  <c r="N16" i="82"/>
  <c r="O16" i="82" s="1"/>
  <c r="M16" i="82"/>
  <c r="L16" i="82"/>
  <c r="I16" i="82"/>
  <c r="H16" i="82"/>
  <c r="N15" i="82"/>
  <c r="O15" i="82" s="1"/>
  <c r="M15" i="82"/>
  <c r="L15" i="82"/>
  <c r="I15" i="82"/>
  <c r="H15" i="82"/>
  <c r="N14" i="82"/>
  <c r="P14" i="82" s="1"/>
  <c r="M14" i="82"/>
  <c r="L14" i="82"/>
  <c r="I14" i="82"/>
  <c r="H14" i="82"/>
  <c r="N13" i="82"/>
  <c r="O13" i="82" s="1"/>
  <c r="M13" i="82"/>
  <c r="L13" i="82"/>
  <c r="I13" i="82"/>
  <c r="H13" i="82"/>
  <c r="N12" i="82"/>
  <c r="P12" i="82" s="1"/>
  <c r="M12" i="82"/>
  <c r="L12" i="82"/>
  <c r="I12" i="82"/>
  <c r="H12" i="82"/>
  <c r="N11" i="82"/>
  <c r="O11" i="82" s="1"/>
  <c r="M11" i="82"/>
  <c r="L11" i="82"/>
  <c r="I11" i="82"/>
  <c r="H11" i="82"/>
  <c r="N10" i="82"/>
  <c r="P10" i="82" s="1"/>
  <c r="M10" i="82"/>
  <c r="L10" i="82"/>
  <c r="I10" i="82"/>
  <c r="H10" i="82"/>
  <c r="N9" i="82"/>
  <c r="O9" i="82" s="1"/>
  <c r="M9" i="82"/>
  <c r="L9" i="82"/>
  <c r="I9" i="82"/>
  <c r="H9" i="82"/>
  <c r="N8" i="82"/>
  <c r="P8" i="82" s="1"/>
  <c r="M8" i="82"/>
  <c r="L8" i="82"/>
  <c r="I8" i="82"/>
  <c r="H8" i="82"/>
  <c r="N7" i="82"/>
  <c r="O7" i="82" s="1"/>
  <c r="M7" i="82"/>
  <c r="L7" i="82"/>
  <c r="I7" i="82"/>
  <c r="H7" i="82"/>
  <c r="N6" i="82"/>
  <c r="P6" i="82" s="1"/>
  <c r="M6" i="82"/>
  <c r="L6" i="82"/>
  <c r="I6" i="82"/>
  <c r="H6" i="82"/>
  <c r="N5" i="82"/>
  <c r="O5" i="82" s="1"/>
  <c r="M5" i="82"/>
  <c r="L5" i="82"/>
  <c r="I5" i="82"/>
  <c r="H5" i="82"/>
  <c r="N4" i="82"/>
  <c r="P4" i="82" s="1"/>
  <c r="M4" i="82"/>
  <c r="L4" i="82"/>
  <c r="I4" i="82"/>
  <c r="H4" i="82"/>
  <c r="N3" i="82"/>
  <c r="O3" i="82" s="1"/>
  <c r="M3" i="82"/>
  <c r="L3" i="82"/>
  <c r="I3" i="82"/>
  <c r="H3" i="82"/>
  <c r="N2" i="82"/>
  <c r="M2" i="82"/>
  <c r="M25" i="82" s="1"/>
  <c r="L2" i="82"/>
  <c r="I2" i="82"/>
  <c r="I25" i="82" s="1"/>
  <c r="H2" i="82"/>
  <c r="K46" i="81"/>
  <c r="B11" i="14"/>
  <c r="N42" i="81"/>
  <c r="O42" i="81" s="1"/>
  <c r="M42" i="81"/>
  <c r="L42" i="81"/>
  <c r="I42" i="81"/>
  <c r="H42" i="81"/>
  <c r="N41" i="81"/>
  <c r="O41" i="81" s="1"/>
  <c r="M41" i="81"/>
  <c r="L41" i="81"/>
  <c r="I41" i="81"/>
  <c r="H41" i="81"/>
  <c r="N40" i="81"/>
  <c r="O40" i="81" s="1"/>
  <c r="M40" i="81"/>
  <c r="L40" i="81"/>
  <c r="I40" i="81"/>
  <c r="H40" i="81"/>
  <c r="N39" i="81"/>
  <c r="O39" i="81" s="1"/>
  <c r="M39" i="81"/>
  <c r="L39" i="81"/>
  <c r="I39" i="81"/>
  <c r="H39" i="81"/>
  <c r="N38" i="81"/>
  <c r="O38" i="81" s="1"/>
  <c r="M38" i="81"/>
  <c r="L38" i="81"/>
  <c r="I38" i="81"/>
  <c r="H38" i="81"/>
  <c r="N37" i="81"/>
  <c r="O37" i="81" s="1"/>
  <c r="M37" i="81"/>
  <c r="L37" i="81"/>
  <c r="I37" i="81"/>
  <c r="H37" i="81"/>
  <c r="N36" i="81"/>
  <c r="O36" i="81" s="1"/>
  <c r="M36" i="81"/>
  <c r="L36" i="81"/>
  <c r="I36" i="81"/>
  <c r="H36" i="81"/>
  <c r="N34" i="81"/>
  <c r="O34" i="81" s="1"/>
  <c r="M34" i="81"/>
  <c r="L34" i="81"/>
  <c r="I34" i="81"/>
  <c r="H34" i="81"/>
  <c r="N33" i="81"/>
  <c r="O33" i="81" s="1"/>
  <c r="M33" i="81"/>
  <c r="L33" i="81"/>
  <c r="I33" i="81"/>
  <c r="H33" i="81"/>
  <c r="N31" i="81"/>
  <c r="O31" i="81" s="1"/>
  <c r="M31" i="81"/>
  <c r="L31" i="81"/>
  <c r="I31" i="81"/>
  <c r="H31" i="81"/>
  <c r="N30" i="81"/>
  <c r="M30" i="81"/>
  <c r="L30" i="81"/>
  <c r="I30" i="81"/>
  <c r="H30" i="81"/>
  <c r="N29" i="81"/>
  <c r="O29" i="81" s="1"/>
  <c r="M29" i="81"/>
  <c r="L29" i="81"/>
  <c r="I29" i="81"/>
  <c r="H29" i="81"/>
  <c r="N28" i="81"/>
  <c r="O28" i="81" s="1"/>
  <c r="M28" i="81"/>
  <c r="L28" i="81"/>
  <c r="I28" i="81"/>
  <c r="H28" i="81"/>
  <c r="N27" i="81"/>
  <c r="O27" i="81" s="1"/>
  <c r="M27" i="81"/>
  <c r="L27" i="81"/>
  <c r="I27" i="81"/>
  <c r="H27" i="81"/>
  <c r="N26" i="81"/>
  <c r="O26" i="81" s="1"/>
  <c r="M26" i="81"/>
  <c r="L26" i="81"/>
  <c r="I26" i="81"/>
  <c r="H26" i="81"/>
  <c r="N25" i="81"/>
  <c r="O25" i="81" s="1"/>
  <c r="M25" i="81"/>
  <c r="L25" i="81"/>
  <c r="I25" i="81"/>
  <c r="H25" i="81"/>
  <c r="N22" i="81"/>
  <c r="O22" i="81" s="1"/>
  <c r="M22" i="81"/>
  <c r="L22" i="81"/>
  <c r="I22" i="81"/>
  <c r="H22" i="81"/>
  <c r="N21" i="81"/>
  <c r="O21" i="81" s="1"/>
  <c r="M21" i="81"/>
  <c r="L21" i="81"/>
  <c r="I21" i="81"/>
  <c r="H21" i="81"/>
  <c r="N20" i="81"/>
  <c r="O20" i="81" s="1"/>
  <c r="M20" i="81"/>
  <c r="L20" i="81"/>
  <c r="I20" i="81"/>
  <c r="H20" i="81"/>
  <c r="N19" i="81"/>
  <c r="O19" i="81" s="1"/>
  <c r="M19" i="81"/>
  <c r="L19" i="81"/>
  <c r="I19" i="81"/>
  <c r="H19" i="81"/>
  <c r="N18" i="81"/>
  <c r="O18" i="81" s="1"/>
  <c r="M18" i="81"/>
  <c r="L18" i="81"/>
  <c r="I18" i="81"/>
  <c r="H18" i="81"/>
  <c r="N17" i="81"/>
  <c r="O17" i="81" s="1"/>
  <c r="M17" i="81"/>
  <c r="L17" i="81"/>
  <c r="I17" i="81"/>
  <c r="H17" i="81"/>
  <c r="N16" i="81"/>
  <c r="O16" i="81" s="1"/>
  <c r="M16" i="81"/>
  <c r="L16" i="81"/>
  <c r="I16" i="81"/>
  <c r="H16" i="81"/>
  <c r="N15" i="81"/>
  <c r="O15" i="81" s="1"/>
  <c r="M15" i="81"/>
  <c r="L15" i="81"/>
  <c r="I15" i="81"/>
  <c r="H15" i="81"/>
  <c r="N14" i="81"/>
  <c r="O14" i="81" s="1"/>
  <c r="M14" i="81"/>
  <c r="L14" i="81"/>
  <c r="I14" i="81"/>
  <c r="H14" i="81"/>
  <c r="N13" i="81"/>
  <c r="O13" i="81" s="1"/>
  <c r="M13" i="81"/>
  <c r="L13" i="81"/>
  <c r="I13" i="81"/>
  <c r="H13" i="81"/>
  <c r="N12" i="81"/>
  <c r="O12" i="81" s="1"/>
  <c r="M12" i="81"/>
  <c r="L12" i="81"/>
  <c r="I12" i="81"/>
  <c r="H12" i="81"/>
  <c r="N11" i="81"/>
  <c r="O11" i="81" s="1"/>
  <c r="M11" i="81"/>
  <c r="L11" i="81"/>
  <c r="I11" i="81"/>
  <c r="H11" i="81"/>
  <c r="N10" i="81"/>
  <c r="O10" i="81" s="1"/>
  <c r="M10" i="81"/>
  <c r="L10" i="81"/>
  <c r="I10" i="81"/>
  <c r="H10" i="81"/>
  <c r="N9" i="81"/>
  <c r="O9" i="81" s="1"/>
  <c r="M9" i="81"/>
  <c r="L9" i="81"/>
  <c r="I9" i="81"/>
  <c r="H9" i="81"/>
  <c r="N7" i="81"/>
  <c r="O7" i="81" s="1"/>
  <c r="M7" i="81"/>
  <c r="L7" i="81"/>
  <c r="I7" i="81"/>
  <c r="H7" i="81"/>
  <c r="N6" i="81"/>
  <c r="O6" i="81" s="1"/>
  <c r="M6" i="81"/>
  <c r="L6" i="81"/>
  <c r="I6" i="81"/>
  <c r="H6" i="81"/>
  <c r="N5" i="81"/>
  <c r="O5" i="81" s="1"/>
  <c r="M5" i="81"/>
  <c r="L5" i="81"/>
  <c r="I5" i="81"/>
  <c r="H5" i="81"/>
  <c r="N4" i="81"/>
  <c r="O4" i="81" s="1"/>
  <c r="M4" i="81"/>
  <c r="L4" i="81"/>
  <c r="I4" i="81"/>
  <c r="H4" i="81"/>
  <c r="N3" i="81"/>
  <c r="O3" i="81" s="1"/>
  <c r="M3" i="81"/>
  <c r="L3" i="81"/>
  <c r="I3" i="81"/>
  <c r="H3" i="81"/>
  <c r="N2" i="81"/>
  <c r="M2" i="81"/>
  <c r="M46" i="81" s="1"/>
  <c r="L2" i="81"/>
  <c r="I2" i="81"/>
  <c r="I46" i="81" s="1"/>
  <c r="H2" i="81"/>
  <c r="K33" i="80"/>
  <c r="G33" i="80"/>
  <c r="B23" i="14" s="1"/>
  <c r="N31" i="80"/>
  <c r="P31" i="80" s="1"/>
  <c r="M31" i="80"/>
  <c r="L31" i="80"/>
  <c r="I31" i="80"/>
  <c r="H31" i="80"/>
  <c r="N30" i="80"/>
  <c r="O30" i="80" s="1"/>
  <c r="M30" i="80"/>
  <c r="L30" i="80"/>
  <c r="I30" i="80"/>
  <c r="H30" i="80"/>
  <c r="N29" i="80"/>
  <c r="P29" i="80" s="1"/>
  <c r="M29" i="80"/>
  <c r="L29" i="80"/>
  <c r="I29" i="80"/>
  <c r="H29" i="80"/>
  <c r="N28" i="80"/>
  <c r="O28" i="80" s="1"/>
  <c r="M28" i="80"/>
  <c r="L28" i="80"/>
  <c r="I28" i="80"/>
  <c r="H28" i="80"/>
  <c r="N27" i="80"/>
  <c r="P27" i="80" s="1"/>
  <c r="M27" i="80"/>
  <c r="L27" i="80"/>
  <c r="I27" i="80"/>
  <c r="H27" i="80"/>
  <c r="N26" i="80"/>
  <c r="O26" i="80" s="1"/>
  <c r="M26" i="80"/>
  <c r="L26" i="80"/>
  <c r="I26" i="80"/>
  <c r="H26" i="80"/>
  <c r="N25" i="80"/>
  <c r="P25" i="80" s="1"/>
  <c r="M25" i="80"/>
  <c r="L25" i="80"/>
  <c r="I25" i="80"/>
  <c r="H25" i="80"/>
  <c r="N24" i="80"/>
  <c r="O24" i="80" s="1"/>
  <c r="M24" i="80"/>
  <c r="L24" i="80"/>
  <c r="I24" i="80"/>
  <c r="H24" i="80"/>
  <c r="N23" i="80"/>
  <c r="P23" i="80" s="1"/>
  <c r="M23" i="80"/>
  <c r="L23" i="80"/>
  <c r="I23" i="80"/>
  <c r="H23" i="80"/>
  <c r="N22" i="80"/>
  <c r="O22" i="80" s="1"/>
  <c r="M22" i="80"/>
  <c r="L22" i="80"/>
  <c r="I22" i="80"/>
  <c r="H22" i="80"/>
  <c r="N21" i="80"/>
  <c r="P21" i="80" s="1"/>
  <c r="M21" i="80"/>
  <c r="L21" i="80"/>
  <c r="I21" i="80"/>
  <c r="H21" i="80"/>
  <c r="N20" i="80"/>
  <c r="O20" i="80" s="1"/>
  <c r="M20" i="80"/>
  <c r="L20" i="80"/>
  <c r="I20" i="80"/>
  <c r="H20" i="80"/>
  <c r="N19" i="80"/>
  <c r="P19" i="80" s="1"/>
  <c r="M19" i="80"/>
  <c r="L19" i="80"/>
  <c r="I19" i="80"/>
  <c r="H19" i="80"/>
  <c r="N18" i="80"/>
  <c r="O18" i="80" s="1"/>
  <c r="M18" i="80"/>
  <c r="L18" i="80"/>
  <c r="I18" i="80"/>
  <c r="H18" i="80"/>
  <c r="N17" i="80"/>
  <c r="O17" i="80" s="1"/>
  <c r="M17" i="80"/>
  <c r="L17" i="80"/>
  <c r="I17" i="80"/>
  <c r="H17" i="80"/>
  <c r="N16" i="80"/>
  <c r="O16" i="80" s="1"/>
  <c r="M16" i="80"/>
  <c r="L16" i="80"/>
  <c r="I16" i="80"/>
  <c r="H16" i="80"/>
  <c r="N15" i="80"/>
  <c r="P15" i="80" s="1"/>
  <c r="M15" i="80"/>
  <c r="L15" i="80"/>
  <c r="I15" i="80"/>
  <c r="H15" i="80"/>
  <c r="N13" i="80"/>
  <c r="O13" i="80"/>
  <c r="M13" i="80"/>
  <c r="L13" i="80"/>
  <c r="I13" i="80"/>
  <c r="H13" i="80"/>
  <c r="N12" i="80"/>
  <c r="P12" i="80"/>
  <c r="M12" i="80"/>
  <c r="L12" i="80"/>
  <c r="I12" i="80"/>
  <c r="H12" i="80"/>
  <c r="N11" i="80"/>
  <c r="O11" i="80"/>
  <c r="M11" i="80"/>
  <c r="L11" i="80"/>
  <c r="I11" i="80"/>
  <c r="H11" i="80"/>
  <c r="N10" i="80"/>
  <c r="P10" i="80"/>
  <c r="M10" i="80"/>
  <c r="L10" i="80"/>
  <c r="I10" i="80"/>
  <c r="H10" i="80"/>
  <c r="N9" i="80"/>
  <c r="O9" i="80"/>
  <c r="M9" i="80"/>
  <c r="L9" i="80"/>
  <c r="I9" i="80"/>
  <c r="H9" i="80"/>
  <c r="N8" i="80"/>
  <c r="P8" i="80"/>
  <c r="M8" i="80"/>
  <c r="L8" i="80"/>
  <c r="I8" i="80"/>
  <c r="H8" i="80"/>
  <c r="N7" i="80"/>
  <c r="O7" i="80"/>
  <c r="M7" i="80"/>
  <c r="L7" i="80"/>
  <c r="I7" i="80"/>
  <c r="H7" i="80"/>
  <c r="N6" i="80"/>
  <c r="P6" i="80" s="1"/>
  <c r="M6" i="80"/>
  <c r="L6" i="80"/>
  <c r="I6" i="80"/>
  <c r="H6" i="80"/>
  <c r="N5" i="80"/>
  <c r="O5" i="80" s="1"/>
  <c r="M5" i="80"/>
  <c r="L5" i="80"/>
  <c r="I5" i="80"/>
  <c r="H5" i="80"/>
  <c r="N4" i="80"/>
  <c r="P4" i="80" s="1"/>
  <c r="M4" i="80"/>
  <c r="L4" i="80"/>
  <c r="I4" i="80"/>
  <c r="H4" i="80"/>
  <c r="N3" i="80"/>
  <c r="O3" i="80" s="1"/>
  <c r="M3" i="80"/>
  <c r="L3" i="80"/>
  <c r="I3" i="80"/>
  <c r="H3" i="80"/>
  <c r="N2" i="80"/>
  <c r="P2" i="80" s="1"/>
  <c r="M2" i="80"/>
  <c r="M33" i="80" s="1"/>
  <c r="L2" i="80"/>
  <c r="I2" i="80"/>
  <c r="H2" i="80"/>
  <c r="B4" i="14"/>
  <c r="N48" i="79"/>
  <c r="O48" i="79" s="1"/>
  <c r="M48" i="79"/>
  <c r="L48" i="79"/>
  <c r="I48" i="79"/>
  <c r="H48" i="79"/>
  <c r="N47" i="79"/>
  <c r="O47" i="79" s="1"/>
  <c r="M47" i="79"/>
  <c r="L47" i="79"/>
  <c r="I47" i="79"/>
  <c r="H47" i="79"/>
  <c r="N46" i="79"/>
  <c r="O46" i="79" s="1"/>
  <c r="M46" i="79"/>
  <c r="L46" i="79"/>
  <c r="I46" i="79"/>
  <c r="H46" i="79"/>
  <c r="N45" i="79"/>
  <c r="O45" i="79" s="1"/>
  <c r="M45" i="79"/>
  <c r="L45" i="79"/>
  <c r="I45" i="79"/>
  <c r="H45" i="79"/>
  <c r="N44" i="79"/>
  <c r="O44" i="79" s="1"/>
  <c r="M44" i="79"/>
  <c r="L44" i="79"/>
  <c r="I44" i="79"/>
  <c r="H44" i="79"/>
  <c r="N43" i="79"/>
  <c r="O43" i="79" s="1"/>
  <c r="M43" i="79"/>
  <c r="L43" i="79"/>
  <c r="I43" i="79"/>
  <c r="H43" i="79"/>
  <c r="N42" i="79"/>
  <c r="O42" i="79" s="1"/>
  <c r="M42" i="79"/>
  <c r="L42" i="79"/>
  <c r="I42" i="79"/>
  <c r="H42" i="79"/>
  <c r="N41" i="79"/>
  <c r="M41" i="79"/>
  <c r="L41" i="79"/>
  <c r="I41" i="79"/>
  <c r="H41" i="79"/>
  <c r="N40" i="79"/>
  <c r="O40" i="79" s="1"/>
  <c r="M40" i="79"/>
  <c r="L40" i="79"/>
  <c r="I40" i="79"/>
  <c r="H40" i="79"/>
  <c r="N39" i="79"/>
  <c r="O39" i="79" s="1"/>
  <c r="M39" i="79"/>
  <c r="L39" i="79"/>
  <c r="I39" i="79"/>
  <c r="H39" i="79"/>
  <c r="N38" i="79"/>
  <c r="O38" i="79" s="1"/>
  <c r="M38" i="79"/>
  <c r="L38" i="79"/>
  <c r="I38" i="79"/>
  <c r="H38" i="79"/>
  <c r="N37" i="79"/>
  <c r="O37" i="79" s="1"/>
  <c r="M37" i="79"/>
  <c r="L37" i="79"/>
  <c r="I37" i="79"/>
  <c r="H37" i="79"/>
  <c r="N36" i="79"/>
  <c r="O36" i="79" s="1"/>
  <c r="M36" i="79"/>
  <c r="L36" i="79"/>
  <c r="I36" i="79"/>
  <c r="H36" i="79"/>
  <c r="N35" i="79"/>
  <c r="O35" i="79" s="1"/>
  <c r="M35" i="79"/>
  <c r="L35" i="79"/>
  <c r="I35" i="79"/>
  <c r="H35" i="79"/>
  <c r="N34" i="79"/>
  <c r="O34" i="79" s="1"/>
  <c r="M34" i="79"/>
  <c r="L34" i="79"/>
  <c r="I34" i="79"/>
  <c r="H34" i="79"/>
  <c r="N32" i="79"/>
  <c r="O32" i="79" s="1"/>
  <c r="M32" i="79"/>
  <c r="L32" i="79"/>
  <c r="I32" i="79"/>
  <c r="H32" i="79"/>
  <c r="N31" i="79"/>
  <c r="O31" i="79" s="1"/>
  <c r="M31" i="79"/>
  <c r="L31" i="79"/>
  <c r="I31" i="79"/>
  <c r="H31" i="79"/>
  <c r="N30" i="79"/>
  <c r="O30" i="79" s="1"/>
  <c r="M30" i="79"/>
  <c r="L30" i="79"/>
  <c r="I30" i="79"/>
  <c r="H30" i="79"/>
  <c r="N29" i="79"/>
  <c r="O29" i="79" s="1"/>
  <c r="M29" i="79"/>
  <c r="L29" i="79"/>
  <c r="I29" i="79"/>
  <c r="H29" i="79"/>
  <c r="N28" i="79"/>
  <c r="O28" i="79" s="1"/>
  <c r="M28" i="79"/>
  <c r="L28" i="79"/>
  <c r="I28" i="79"/>
  <c r="H28" i="79"/>
  <c r="N27" i="79"/>
  <c r="O27" i="79" s="1"/>
  <c r="M27" i="79"/>
  <c r="L27" i="79"/>
  <c r="I27" i="79"/>
  <c r="H27" i="79"/>
  <c r="N26" i="79"/>
  <c r="O26" i="79" s="1"/>
  <c r="M26" i="79"/>
  <c r="L26" i="79"/>
  <c r="I26" i="79"/>
  <c r="H26" i="79"/>
  <c r="N25" i="79"/>
  <c r="O25" i="79" s="1"/>
  <c r="M25" i="79"/>
  <c r="L25" i="79"/>
  <c r="I25" i="79"/>
  <c r="H25" i="79"/>
  <c r="N24" i="79"/>
  <c r="M24" i="79"/>
  <c r="L24" i="79"/>
  <c r="I24" i="79"/>
  <c r="H24" i="79"/>
  <c r="N23" i="79"/>
  <c r="O23" i="79" s="1"/>
  <c r="M23" i="79"/>
  <c r="L23" i="79"/>
  <c r="I23" i="79"/>
  <c r="H23" i="79"/>
  <c r="N22" i="79"/>
  <c r="O22" i="79" s="1"/>
  <c r="M22" i="79"/>
  <c r="L22" i="79"/>
  <c r="I22" i="79"/>
  <c r="H22" i="79"/>
  <c r="N21" i="79"/>
  <c r="O21" i="79" s="1"/>
  <c r="M21" i="79"/>
  <c r="L21" i="79"/>
  <c r="I21" i="79"/>
  <c r="H21" i="79"/>
  <c r="N20" i="79"/>
  <c r="O20" i="79" s="1"/>
  <c r="P20" i="79"/>
  <c r="M20" i="79"/>
  <c r="L20" i="79"/>
  <c r="I20" i="79"/>
  <c r="H20" i="79"/>
  <c r="N19" i="79"/>
  <c r="O19" i="79"/>
  <c r="M19" i="79"/>
  <c r="L19" i="79"/>
  <c r="I19" i="79"/>
  <c r="H19" i="79"/>
  <c r="N18" i="79"/>
  <c r="O18" i="79" s="1"/>
  <c r="M18" i="79"/>
  <c r="L18" i="79"/>
  <c r="I18" i="79"/>
  <c r="H18" i="79"/>
  <c r="N17" i="79"/>
  <c r="O17" i="79" s="1"/>
  <c r="M17" i="79"/>
  <c r="L17" i="79"/>
  <c r="I17" i="79"/>
  <c r="H17" i="79"/>
  <c r="N16" i="79"/>
  <c r="O16" i="79" s="1"/>
  <c r="M16" i="79"/>
  <c r="L16" i="79"/>
  <c r="I16" i="79"/>
  <c r="H16" i="79"/>
  <c r="N15" i="79"/>
  <c r="O15" i="79" s="1"/>
  <c r="M15" i="79"/>
  <c r="L15" i="79"/>
  <c r="I15" i="79"/>
  <c r="H15" i="79"/>
  <c r="N14" i="79"/>
  <c r="O14" i="79" s="1"/>
  <c r="M14" i="79"/>
  <c r="L14" i="79"/>
  <c r="I14" i="79"/>
  <c r="H14" i="79"/>
  <c r="N13" i="79"/>
  <c r="O13" i="79" s="1"/>
  <c r="M13" i="79"/>
  <c r="L13" i="79"/>
  <c r="I13" i="79"/>
  <c r="H13" i="79"/>
  <c r="N12" i="79"/>
  <c r="M12" i="79"/>
  <c r="L12" i="79"/>
  <c r="I12" i="79"/>
  <c r="H12" i="79"/>
  <c r="N11" i="79"/>
  <c r="O11" i="79" s="1"/>
  <c r="M11" i="79"/>
  <c r="L11" i="79"/>
  <c r="I11" i="79"/>
  <c r="H11" i="79"/>
  <c r="N10" i="79"/>
  <c r="O10" i="79" s="1"/>
  <c r="M10" i="79"/>
  <c r="L10" i="79"/>
  <c r="I10" i="79"/>
  <c r="H10" i="79"/>
  <c r="N9" i="79"/>
  <c r="O9" i="79" s="1"/>
  <c r="M9" i="79"/>
  <c r="L9" i="79"/>
  <c r="I9" i="79"/>
  <c r="H9" i="79"/>
  <c r="N8" i="79"/>
  <c r="O8" i="79" s="1"/>
  <c r="M8" i="79"/>
  <c r="L8" i="79"/>
  <c r="I8" i="79"/>
  <c r="H8" i="79"/>
  <c r="N7" i="79"/>
  <c r="O7" i="79" s="1"/>
  <c r="M7" i="79"/>
  <c r="L7" i="79"/>
  <c r="I7" i="79"/>
  <c r="H7" i="79"/>
  <c r="N6" i="79"/>
  <c r="P6" i="79" s="1"/>
  <c r="M6" i="79"/>
  <c r="L6" i="79"/>
  <c r="I6" i="79"/>
  <c r="H6" i="79"/>
  <c r="N5" i="79"/>
  <c r="O5" i="79" s="1"/>
  <c r="M5" i="79"/>
  <c r="L5" i="79"/>
  <c r="I5" i="79"/>
  <c r="H5" i="79"/>
  <c r="N4" i="79"/>
  <c r="M4" i="79"/>
  <c r="L4" i="79"/>
  <c r="I4" i="79"/>
  <c r="H4" i="79"/>
  <c r="N3" i="79"/>
  <c r="O3" i="79" s="1"/>
  <c r="M3" i="79"/>
  <c r="L3" i="79"/>
  <c r="I3" i="79"/>
  <c r="H3" i="79"/>
  <c r="N2" i="79"/>
  <c r="M2" i="79"/>
  <c r="L2" i="79"/>
  <c r="I2" i="79"/>
  <c r="I53" i="79" s="1"/>
  <c r="H2" i="79"/>
  <c r="H53" i="79" s="1"/>
  <c r="K69" i="78"/>
  <c r="G69" i="78"/>
  <c r="B5" i="14" s="1"/>
  <c r="N67" i="78"/>
  <c r="O67" i="78" s="1"/>
  <c r="M67" i="78"/>
  <c r="L67" i="78"/>
  <c r="I67" i="78"/>
  <c r="H67" i="78"/>
  <c r="N66" i="78"/>
  <c r="P66" i="78" s="1"/>
  <c r="M66" i="78"/>
  <c r="L66" i="78"/>
  <c r="I66" i="78"/>
  <c r="H66" i="78"/>
  <c r="N65" i="78"/>
  <c r="O65" i="78" s="1"/>
  <c r="M65" i="78"/>
  <c r="L65" i="78"/>
  <c r="I65" i="78"/>
  <c r="H65" i="78"/>
  <c r="N64" i="78"/>
  <c r="P64" i="78" s="1"/>
  <c r="M64" i="78"/>
  <c r="L64" i="78"/>
  <c r="I64" i="78"/>
  <c r="H64" i="78"/>
  <c r="N63" i="78"/>
  <c r="O63" i="78" s="1"/>
  <c r="M63" i="78"/>
  <c r="L63" i="78"/>
  <c r="I63" i="78"/>
  <c r="H63" i="78"/>
  <c r="N62" i="78"/>
  <c r="P62" i="78" s="1"/>
  <c r="M62" i="78"/>
  <c r="L62" i="78"/>
  <c r="I62" i="78"/>
  <c r="H62" i="78"/>
  <c r="N61" i="78"/>
  <c r="O61" i="78" s="1"/>
  <c r="M61" i="78"/>
  <c r="L61" i="78"/>
  <c r="I61" i="78"/>
  <c r="H61" i="78"/>
  <c r="N60" i="78"/>
  <c r="O60" i="78" s="1"/>
  <c r="M60" i="78"/>
  <c r="L60" i="78"/>
  <c r="I60" i="78"/>
  <c r="H60" i="78"/>
  <c r="N59" i="78"/>
  <c r="O59" i="78" s="1"/>
  <c r="M59" i="78"/>
  <c r="L59" i="78"/>
  <c r="I59" i="78"/>
  <c r="H59" i="78"/>
  <c r="N58" i="78"/>
  <c r="M58" i="78"/>
  <c r="L58" i="78"/>
  <c r="I58" i="78"/>
  <c r="H58" i="78"/>
  <c r="N57" i="78"/>
  <c r="O57" i="78" s="1"/>
  <c r="M57" i="78"/>
  <c r="L57" i="78"/>
  <c r="I57" i="78"/>
  <c r="H57" i="78"/>
  <c r="N56" i="78"/>
  <c r="O56" i="78" s="1"/>
  <c r="M56" i="78"/>
  <c r="L56" i="78"/>
  <c r="I56" i="78"/>
  <c r="H56" i="78"/>
  <c r="N55" i="78"/>
  <c r="O55" i="78" s="1"/>
  <c r="M55" i="78"/>
  <c r="L55" i="78"/>
  <c r="I55" i="78"/>
  <c r="H55" i="78"/>
  <c r="N54" i="78"/>
  <c r="O54" i="78" s="1"/>
  <c r="M54" i="78"/>
  <c r="L54" i="78"/>
  <c r="I54" i="78"/>
  <c r="H54" i="78"/>
  <c r="N53" i="78"/>
  <c r="O53" i="78" s="1"/>
  <c r="M53" i="78"/>
  <c r="L53" i="78"/>
  <c r="I53" i="78"/>
  <c r="H53" i="78"/>
  <c r="N52" i="78"/>
  <c r="O52" i="78" s="1"/>
  <c r="M52" i="78"/>
  <c r="L52" i="78"/>
  <c r="I52" i="78"/>
  <c r="H52" i="78"/>
  <c r="N51" i="78"/>
  <c r="O51" i="78" s="1"/>
  <c r="M51" i="78"/>
  <c r="L51" i="78"/>
  <c r="I51" i="78"/>
  <c r="H51" i="78"/>
  <c r="N50" i="78"/>
  <c r="O50" i="78" s="1"/>
  <c r="M50" i="78"/>
  <c r="L50" i="78"/>
  <c r="I50" i="78"/>
  <c r="H50" i="78"/>
  <c r="N48" i="78"/>
  <c r="O48" i="78" s="1"/>
  <c r="M48" i="78"/>
  <c r="L48" i="78"/>
  <c r="I48" i="78"/>
  <c r="H48" i="78"/>
  <c r="N47" i="78"/>
  <c r="O47" i="78" s="1"/>
  <c r="M47" i="78"/>
  <c r="L47" i="78"/>
  <c r="I47" i="78"/>
  <c r="H47" i="78"/>
  <c r="N46" i="78"/>
  <c r="O46" i="78" s="1"/>
  <c r="M46" i="78"/>
  <c r="L46" i="78"/>
  <c r="I46" i="78"/>
  <c r="H46" i="78"/>
  <c r="N45" i="78"/>
  <c r="O45" i="78" s="1"/>
  <c r="M45" i="78"/>
  <c r="L45" i="78"/>
  <c r="I45" i="78"/>
  <c r="H45" i="78"/>
  <c r="N44" i="78"/>
  <c r="O44" i="78" s="1"/>
  <c r="M44" i="78"/>
  <c r="L44" i="78"/>
  <c r="I44" i="78"/>
  <c r="H44" i="78"/>
  <c r="N43" i="78"/>
  <c r="O43" i="78" s="1"/>
  <c r="M43" i="78"/>
  <c r="L43" i="78"/>
  <c r="I43" i="78"/>
  <c r="H43" i="78"/>
  <c r="N42" i="78"/>
  <c r="O42" i="78" s="1"/>
  <c r="M42" i="78"/>
  <c r="L42" i="78"/>
  <c r="I42" i="78"/>
  <c r="H42" i="78"/>
  <c r="N41" i="78"/>
  <c r="M41" i="78"/>
  <c r="L41" i="78"/>
  <c r="I41" i="78"/>
  <c r="H41" i="78"/>
  <c r="N40" i="78"/>
  <c r="O40" i="78" s="1"/>
  <c r="M40" i="78"/>
  <c r="L40" i="78"/>
  <c r="I40" i="78"/>
  <c r="H40" i="78"/>
  <c r="N39" i="78"/>
  <c r="O39" i="78" s="1"/>
  <c r="M39" i="78"/>
  <c r="L39" i="78"/>
  <c r="I39" i="78"/>
  <c r="H39" i="78"/>
  <c r="N38" i="78"/>
  <c r="O38" i="78" s="1"/>
  <c r="M38" i="78"/>
  <c r="L38" i="78"/>
  <c r="I38" i="78"/>
  <c r="H38" i="78"/>
  <c r="N37" i="78"/>
  <c r="O37" i="78" s="1"/>
  <c r="M37" i="78"/>
  <c r="L37" i="78"/>
  <c r="I37" i="78"/>
  <c r="H37" i="78"/>
  <c r="N36" i="78"/>
  <c r="O36" i="78" s="1"/>
  <c r="M36" i="78"/>
  <c r="L36" i="78"/>
  <c r="I36" i="78"/>
  <c r="H36" i="78"/>
  <c r="N35" i="78"/>
  <c r="O35" i="78" s="1"/>
  <c r="M35" i="78"/>
  <c r="L35" i="78"/>
  <c r="I35" i="78"/>
  <c r="H35" i="78"/>
  <c r="N34" i="78"/>
  <c r="O34" i="78" s="1"/>
  <c r="M34" i="78"/>
  <c r="L34" i="78"/>
  <c r="I34" i="78"/>
  <c r="H34" i="78"/>
  <c r="N33" i="78"/>
  <c r="O33" i="78" s="1"/>
  <c r="M33" i="78"/>
  <c r="L33" i="78"/>
  <c r="I33" i="78"/>
  <c r="H33" i="78"/>
  <c r="N32" i="78"/>
  <c r="O32" i="78"/>
  <c r="M32" i="78"/>
  <c r="L32" i="78"/>
  <c r="I32" i="78"/>
  <c r="H32" i="78"/>
  <c r="N31" i="78"/>
  <c r="O31" i="78"/>
  <c r="M31" i="78"/>
  <c r="L31" i="78"/>
  <c r="I31" i="78"/>
  <c r="H31" i="78"/>
  <c r="N30" i="78"/>
  <c r="O30" i="78"/>
  <c r="M30" i="78"/>
  <c r="L30" i="78"/>
  <c r="I30" i="78"/>
  <c r="H30" i="78"/>
  <c r="N29" i="78"/>
  <c r="O29" i="78" s="1"/>
  <c r="M29" i="78"/>
  <c r="L29" i="78"/>
  <c r="I29" i="78"/>
  <c r="H29" i="78"/>
  <c r="N28" i="78"/>
  <c r="O28" i="78" s="1"/>
  <c r="M28" i="78"/>
  <c r="L28" i="78"/>
  <c r="I28" i="78"/>
  <c r="H28" i="78"/>
  <c r="N27" i="78"/>
  <c r="O27" i="78" s="1"/>
  <c r="M27" i="78"/>
  <c r="L27" i="78"/>
  <c r="I27" i="78"/>
  <c r="H27" i="78"/>
  <c r="N26" i="78"/>
  <c r="O26" i="78" s="1"/>
  <c r="M26" i="78"/>
  <c r="L26" i="78"/>
  <c r="I26" i="78"/>
  <c r="H26" i="78"/>
  <c r="N25" i="78"/>
  <c r="M25" i="78"/>
  <c r="L25" i="78"/>
  <c r="I25" i="78"/>
  <c r="H25" i="78"/>
  <c r="N24" i="78"/>
  <c r="O24" i="78" s="1"/>
  <c r="M24" i="78"/>
  <c r="L24" i="78"/>
  <c r="I24" i="78"/>
  <c r="H24" i="78"/>
  <c r="N23" i="78"/>
  <c r="O23" i="78" s="1"/>
  <c r="M23" i="78"/>
  <c r="L23" i="78"/>
  <c r="I23" i="78"/>
  <c r="H23" i="78"/>
  <c r="N22" i="78"/>
  <c r="O22" i="78" s="1"/>
  <c r="M22" i="78"/>
  <c r="L22" i="78"/>
  <c r="I22" i="78"/>
  <c r="H22" i="78"/>
  <c r="N21" i="78"/>
  <c r="O21" i="78" s="1"/>
  <c r="M21" i="78"/>
  <c r="L21" i="78"/>
  <c r="I21" i="78"/>
  <c r="H21" i="78"/>
  <c r="N20" i="78"/>
  <c r="O20" i="78" s="1"/>
  <c r="M20" i="78"/>
  <c r="L20" i="78"/>
  <c r="I20" i="78"/>
  <c r="H20" i="78"/>
  <c r="N19" i="78"/>
  <c r="O19" i="78" s="1"/>
  <c r="M19" i="78"/>
  <c r="L19" i="78"/>
  <c r="I19" i="78"/>
  <c r="N18" i="78"/>
  <c r="O18" i="78" s="1"/>
  <c r="M18" i="78"/>
  <c r="L18" i="78"/>
  <c r="I18" i="78"/>
  <c r="H18" i="78"/>
  <c r="O17" i="78"/>
  <c r="N17" i="78"/>
  <c r="P17" i="78"/>
  <c r="M17" i="78"/>
  <c r="L17" i="78"/>
  <c r="I17" i="78"/>
  <c r="H17" i="78"/>
  <c r="N16" i="78"/>
  <c r="O16" i="78"/>
  <c r="M16" i="78"/>
  <c r="L16" i="78"/>
  <c r="I16" i="78"/>
  <c r="H16" i="78"/>
  <c r="N15" i="78"/>
  <c r="O15" i="78" s="1"/>
  <c r="M15" i="78"/>
  <c r="L15" i="78"/>
  <c r="I15" i="78"/>
  <c r="H15" i="78"/>
  <c r="N14" i="78"/>
  <c r="O14" i="78" s="1"/>
  <c r="M14" i="78"/>
  <c r="L14" i="78"/>
  <c r="I14" i="78"/>
  <c r="H14" i="78"/>
  <c r="N12" i="78"/>
  <c r="O12" i="78" s="1"/>
  <c r="M12" i="78"/>
  <c r="L12" i="78"/>
  <c r="I12" i="78"/>
  <c r="H12" i="78"/>
  <c r="N11" i="78"/>
  <c r="O11" i="78" s="1"/>
  <c r="M11" i="78"/>
  <c r="L11" i="78"/>
  <c r="I11" i="78"/>
  <c r="H11" i="78"/>
  <c r="N10" i="78"/>
  <c r="O10" i="78" s="1"/>
  <c r="M10" i="78"/>
  <c r="L10" i="78"/>
  <c r="I10" i="78"/>
  <c r="H10" i="78"/>
  <c r="N9" i="78"/>
  <c r="O9" i="78" s="1"/>
  <c r="M9" i="78"/>
  <c r="L9" i="78"/>
  <c r="I9" i="78"/>
  <c r="H9" i="78"/>
  <c r="N8" i="78"/>
  <c r="O8" i="78" s="1"/>
  <c r="M8" i="78"/>
  <c r="L8" i="78"/>
  <c r="I8" i="78"/>
  <c r="H8" i="78"/>
  <c r="N7" i="78"/>
  <c r="O7" i="78" s="1"/>
  <c r="M7" i="78"/>
  <c r="L7" i="78"/>
  <c r="I7" i="78"/>
  <c r="H7" i="78"/>
  <c r="N6" i="78"/>
  <c r="O6" i="78" s="1"/>
  <c r="M6" i="78"/>
  <c r="L6" i="78"/>
  <c r="I6" i="78"/>
  <c r="H6" i="78"/>
  <c r="N5" i="78"/>
  <c r="O5" i="78" s="1"/>
  <c r="M5" i="78"/>
  <c r="L5" i="78"/>
  <c r="I5" i="78"/>
  <c r="H5" i="78"/>
  <c r="N4" i="78"/>
  <c r="M4" i="78"/>
  <c r="L4" i="78"/>
  <c r="I4" i="78"/>
  <c r="H4" i="78"/>
  <c r="N3" i="78"/>
  <c r="O3" i="78" s="1"/>
  <c r="M3" i="78"/>
  <c r="L3" i="78"/>
  <c r="I3" i="78"/>
  <c r="H3" i="78"/>
  <c r="N2" i="78"/>
  <c r="O2" i="78" s="1"/>
  <c r="M2" i="78"/>
  <c r="M69" i="78" s="1"/>
  <c r="L2" i="78"/>
  <c r="L69" i="78" s="1"/>
  <c r="K29" i="77"/>
  <c r="G29" i="77"/>
  <c r="B6" i="14" s="1"/>
  <c r="H6" i="14" s="1"/>
  <c r="N25" i="77"/>
  <c r="O25" i="77" s="1"/>
  <c r="M25" i="77"/>
  <c r="L25" i="77"/>
  <c r="I25" i="77"/>
  <c r="H25" i="77"/>
  <c r="N24" i="77"/>
  <c r="P24" i="77" s="1"/>
  <c r="M24" i="77"/>
  <c r="L24" i="77"/>
  <c r="I24" i="77"/>
  <c r="H24" i="77"/>
  <c r="N23" i="77"/>
  <c r="O23" i="77" s="1"/>
  <c r="M23" i="77"/>
  <c r="L23" i="77"/>
  <c r="I23" i="77"/>
  <c r="H23" i="77"/>
  <c r="N22" i="77"/>
  <c r="P22" i="77" s="1"/>
  <c r="M22" i="77"/>
  <c r="L22" i="77"/>
  <c r="I22" i="77"/>
  <c r="H22" i="77"/>
  <c r="N21" i="77"/>
  <c r="O21" i="77" s="1"/>
  <c r="M21" i="77"/>
  <c r="L21" i="77"/>
  <c r="I21" i="77"/>
  <c r="H21" i="77"/>
  <c r="N20" i="77"/>
  <c r="P20" i="77" s="1"/>
  <c r="M20" i="77"/>
  <c r="L20" i="77"/>
  <c r="I20" i="77"/>
  <c r="H20" i="77"/>
  <c r="N19" i="77"/>
  <c r="O19" i="77" s="1"/>
  <c r="M19" i="77"/>
  <c r="L19" i="77"/>
  <c r="I19" i="77"/>
  <c r="H19" i="77"/>
  <c r="N18" i="77"/>
  <c r="P18" i="77" s="1"/>
  <c r="M18" i="77"/>
  <c r="L18" i="77"/>
  <c r="I18" i="77"/>
  <c r="H18" i="77"/>
  <c r="N17" i="77"/>
  <c r="O17" i="77" s="1"/>
  <c r="M17" i="77"/>
  <c r="L17" i="77"/>
  <c r="I17" i="77"/>
  <c r="H17" i="77"/>
  <c r="N16" i="77"/>
  <c r="P16" i="77" s="1"/>
  <c r="M16" i="77"/>
  <c r="L16" i="77"/>
  <c r="I16" i="77"/>
  <c r="H16" i="77"/>
  <c r="N15" i="77"/>
  <c r="O15" i="77" s="1"/>
  <c r="M15" i="77"/>
  <c r="L15" i="77"/>
  <c r="I15" i="77"/>
  <c r="H15" i="77"/>
  <c r="N14" i="77"/>
  <c r="P14" i="77" s="1"/>
  <c r="M14" i="77"/>
  <c r="L14" i="77"/>
  <c r="I14" i="77"/>
  <c r="H14" i="77"/>
  <c r="N13" i="77"/>
  <c r="O13" i="77" s="1"/>
  <c r="M13" i="77"/>
  <c r="L13" i="77"/>
  <c r="I13" i="77"/>
  <c r="H13" i="77"/>
  <c r="N12" i="77"/>
  <c r="P12" i="77" s="1"/>
  <c r="M12" i="77"/>
  <c r="L12" i="77"/>
  <c r="I12" i="77"/>
  <c r="H12" i="77"/>
  <c r="N11" i="77"/>
  <c r="O11" i="77" s="1"/>
  <c r="M11" i="77"/>
  <c r="L11" i="77"/>
  <c r="I11" i="77"/>
  <c r="H11" i="77"/>
  <c r="N10" i="77"/>
  <c r="P10" i="77" s="1"/>
  <c r="M10" i="77"/>
  <c r="L10" i="77"/>
  <c r="I10" i="77"/>
  <c r="H10" i="77"/>
  <c r="N9" i="77"/>
  <c r="O9" i="77" s="1"/>
  <c r="M9" i="77"/>
  <c r="L9" i="77"/>
  <c r="I9" i="77"/>
  <c r="H9" i="77"/>
  <c r="N8" i="77"/>
  <c r="P8" i="77" s="1"/>
  <c r="M8" i="77"/>
  <c r="L8" i="77"/>
  <c r="I8" i="77"/>
  <c r="H8" i="77"/>
  <c r="N7" i="77"/>
  <c r="O7" i="77" s="1"/>
  <c r="M7" i="77"/>
  <c r="L7" i="77"/>
  <c r="I7" i="77"/>
  <c r="H7" i="77"/>
  <c r="N6" i="77"/>
  <c r="P6" i="77" s="1"/>
  <c r="M6" i="77"/>
  <c r="L6" i="77"/>
  <c r="I6" i="77"/>
  <c r="H6" i="77"/>
  <c r="N5" i="77"/>
  <c r="O5" i="77" s="1"/>
  <c r="M5" i="77"/>
  <c r="L5" i="77"/>
  <c r="I5" i="77"/>
  <c r="H5" i="77"/>
  <c r="N4" i="77"/>
  <c r="P4" i="77" s="1"/>
  <c r="M4" i="77"/>
  <c r="L4" i="77"/>
  <c r="I4" i="77"/>
  <c r="H4" i="77"/>
  <c r="N3" i="77"/>
  <c r="O3" i="77" s="1"/>
  <c r="M3" i="77"/>
  <c r="L3" i="77"/>
  <c r="I3" i="77"/>
  <c r="H3" i="77"/>
  <c r="N2" i="77"/>
  <c r="P2" i="77" s="1"/>
  <c r="M2" i="77"/>
  <c r="L2" i="77"/>
  <c r="L29" i="77" s="1"/>
  <c r="I2" i="77"/>
  <c r="H2" i="77"/>
  <c r="K71" i="76"/>
  <c r="B12" i="14"/>
  <c r="N68" i="76"/>
  <c r="P68" i="76" s="1"/>
  <c r="M68" i="76"/>
  <c r="L68" i="76"/>
  <c r="I68" i="76"/>
  <c r="H68" i="76"/>
  <c r="N67" i="76"/>
  <c r="O67" i="76" s="1"/>
  <c r="M67" i="76"/>
  <c r="L67" i="76"/>
  <c r="I67" i="76"/>
  <c r="H67" i="76"/>
  <c r="N66" i="76"/>
  <c r="P66" i="76" s="1"/>
  <c r="M66" i="76"/>
  <c r="L66" i="76"/>
  <c r="I66" i="76"/>
  <c r="H66" i="76"/>
  <c r="N65" i="76"/>
  <c r="O65" i="76" s="1"/>
  <c r="M65" i="76"/>
  <c r="L65" i="76"/>
  <c r="I65" i="76"/>
  <c r="H65" i="76"/>
  <c r="N64" i="76"/>
  <c r="P64" i="76" s="1"/>
  <c r="M64" i="76"/>
  <c r="L64" i="76"/>
  <c r="I64" i="76"/>
  <c r="H64" i="76"/>
  <c r="N63" i="76"/>
  <c r="O63" i="76" s="1"/>
  <c r="M63" i="76"/>
  <c r="L63" i="76"/>
  <c r="I63" i="76"/>
  <c r="H63" i="76"/>
  <c r="N62" i="76"/>
  <c r="P62" i="76" s="1"/>
  <c r="M62" i="76"/>
  <c r="L62" i="76"/>
  <c r="I62" i="76"/>
  <c r="H62" i="76"/>
  <c r="N61" i="76"/>
  <c r="O61" i="76" s="1"/>
  <c r="M61" i="76"/>
  <c r="L61" i="76"/>
  <c r="I61" i="76"/>
  <c r="H61" i="76"/>
  <c r="N60" i="76"/>
  <c r="P60" i="76" s="1"/>
  <c r="M60" i="76"/>
  <c r="L60" i="76"/>
  <c r="I60" i="76"/>
  <c r="H60" i="76"/>
  <c r="N59" i="76"/>
  <c r="O59" i="76" s="1"/>
  <c r="M59" i="76"/>
  <c r="L59" i="76"/>
  <c r="I59" i="76"/>
  <c r="H59" i="76"/>
  <c r="N57" i="76"/>
  <c r="P57" i="76" s="1"/>
  <c r="M57" i="76"/>
  <c r="L57" i="76"/>
  <c r="I57" i="76"/>
  <c r="H57" i="76"/>
  <c r="N56" i="76"/>
  <c r="O56" i="76" s="1"/>
  <c r="M56" i="76"/>
  <c r="L56" i="76"/>
  <c r="I56" i="76"/>
  <c r="H56" i="76"/>
  <c r="N55" i="76"/>
  <c r="P55" i="76" s="1"/>
  <c r="M55" i="76"/>
  <c r="L55" i="76"/>
  <c r="I55" i="76"/>
  <c r="H55" i="76"/>
  <c r="N54" i="76"/>
  <c r="O54" i="76" s="1"/>
  <c r="M54" i="76"/>
  <c r="L54" i="76"/>
  <c r="I54" i="76"/>
  <c r="H54" i="76"/>
  <c r="N53" i="76"/>
  <c r="P53" i="76" s="1"/>
  <c r="M53" i="76"/>
  <c r="L53" i="76"/>
  <c r="I53" i="76"/>
  <c r="H53" i="76"/>
  <c r="N52" i="76"/>
  <c r="O52" i="76" s="1"/>
  <c r="M52" i="76"/>
  <c r="L52" i="76"/>
  <c r="I52" i="76"/>
  <c r="H52" i="76"/>
  <c r="N51" i="76"/>
  <c r="P51" i="76" s="1"/>
  <c r="M51" i="76"/>
  <c r="L51" i="76"/>
  <c r="I51" i="76"/>
  <c r="H51" i="76"/>
  <c r="N49" i="76"/>
  <c r="O49" i="76" s="1"/>
  <c r="M49" i="76"/>
  <c r="L49" i="76"/>
  <c r="I49" i="76"/>
  <c r="H49" i="76"/>
  <c r="N48" i="76"/>
  <c r="P48" i="76" s="1"/>
  <c r="M48" i="76"/>
  <c r="L48" i="76"/>
  <c r="I48" i="76"/>
  <c r="H48" i="76"/>
  <c r="N47" i="76"/>
  <c r="O47" i="76" s="1"/>
  <c r="M47" i="76"/>
  <c r="L47" i="76"/>
  <c r="I47" i="76"/>
  <c r="H47" i="76"/>
  <c r="N45" i="76"/>
  <c r="P45" i="76" s="1"/>
  <c r="M45" i="76"/>
  <c r="L45" i="76"/>
  <c r="I45" i="76"/>
  <c r="H45" i="76"/>
  <c r="N44" i="76"/>
  <c r="O44" i="76" s="1"/>
  <c r="M44" i="76"/>
  <c r="L44" i="76"/>
  <c r="I44" i="76"/>
  <c r="H44" i="76"/>
  <c r="N43" i="76"/>
  <c r="P43" i="76" s="1"/>
  <c r="M43" i="76"/>
  <c r="L43" i="76"/>
  <c r="I43" i="76"/>
  <c r="H43" i="76"/>
  <c r="N42" i="76"/>
  <c r="O42" i="76" s="1"/>
  <c r="M42" i="76"/>
  <c r="L42" i="76"/>
  <c r="I42" i="76"/>
  <c r="H42" i="76"/>
  <c r="N41" i="76"/>
  <c r="P41" i="76" s="1"/>
  <c r="M41" i="76"/>
  <c r="L41" i="76"/>
  <c r="I41" i="76"/>
  <c r="H41" i="76"/>
  <c r="N40" i="76"/>
  <c r="O40" i="76" s="1"/>
  <c r="M40" i="76"/>
  <c r="L40" i="76"/>
  <c r="I40" i="76"/>
  <c r="H40" i="76"/>
  <c r="N39" i="76"/>
  <c r="P39" i="76" s="1"/>
  <c r="M39" i="76"/>
  <c r="L39" i="76"/>
  <c r="I39" i="76"/>
  <c r="H39" i="76"/>
  <c r="N38" i="76"/>
  <c r="O38" i="76" s="1"/>
  <c r="M38" i="76"/>
  <c r="L38" i="76"/>
  <c r="I38" i="76"/>
  <c r="H38" i="76"/>
  <c r="N37" i="76"/>
  <c r="P37" i="76" s="1"/>
  <c r="M37" i="76"/>
  <c r="L37" i="76"/>
  <c r="I37" i="76"/>
  <c r="H37" i="76"/>
  <c r="N36" i="76"/>
  <c r="O36" i="76" s="1"/>
  <c r="M36" i="76"/>
  <c r="L36" i="76"/>
  <c r="I36" i="76"/>
  <c r="H36" i="76"/>
  <c r="N35" i="76"/>
  <c r="P35" i="76" s="1"/>
  <c r="M35" i="76"/>
  <c r="L35" i="76"/>
  <c r="I35" i="76"/>
  <c r="H35" i="76"/>
  <c r="N34" i="76"/>
  <c r="O34" i="76" s="1"/>
  <c r="M34" i="76"/>
  <c r="L34" i="76"/>
  <c r="I34" i="76"/>
  <c r="H34" i="76"/>
  <c r="N33" i="76"/>
  <c r="P33" i="76" s="1"/>
  <c r="M33" i="76"/>
  <c r="L33" i="76"/>
  <c r="I33" i="76"/>
  <c r="H33" i="76"/>
  <c r="N32" i="76"/>
  <c r="O32" i="76" s="1"/>
  <c r="M32" i="76"/>
  <c r="L32" i="76"/>
  <c r="I32" i="76"/>
  <c r="H32" i="76"/>
  <c r="N31" i="76"/>
  <c r="P31" i="76" s="1"/>
  <c r="M31" i="76"/>
  <c r="L31" i="76"/>
  <c r="I31" i="76"/>
  <c r="H31" i="76"/>
  <c r="N30" i="76"/>
  <c r="O30" i="76" s="1"/>
  <c r="M30" i="76"/>
  <c r="L30" i="76"/>
  <c r="I30" i="76"/>
  <c r="H30" i="76"/>
  <c r="N29" i="76"/>
  <c r="P29" i="76" s="1"/>
  <c r="M29" i="76"/>
  <c r="L29" i="76"/>
  <c r="I29" i="76"/>
  <c r="H29" i="76"/>
  <c r="N28" i="76"/>
  <c r="O28" i="76" s="1"/>
  <c r="M28" i="76"/>
  <c r="L28" i="76"/>
  <c r="I28" i="76"/>
  <c r="H28" i="76"/>
  <c r="N27" i="76"/>
  <c r="P27" i="76" s="1"/>
  <c r="M27" i="76"/>
  <c r="L27" i="76"/>
  <c r="I27" i="76"/>
  <c r="H27" i="76"/>
  <c r="N26" i="76"/>
  <c r="O26" i="76" s="1"/>
  <c r="M26" i="76"/>
  <c r="L26" i="76"/>
  <c r="I26" i="76"/>
  <c r="H26" i="76"/>
  <c r="N25" i="76"/>
  <c r="P25" i="76" s="1"/>
  <c r="M25" i="76"/>
  <c r="L25" i="76"/>
  <c r="I25" i="76"/>
  <c r="H25" i="76"/>
  <c r="N24" i="76"/>
  <c r="O24" i="76" s="1"/>
  <c r="M24" i="76"/>
  <c r="L24" i="76"/>
  <c r="I24" i="76"/>
  <c r="H24" i="76"/>
  <c r="N23" i="76"/>
  <c r="P23" i="76" s="1"/>
  <c r="M23" i="76"/>
  <c r="L23" i="76"/>
  <c r="I23" i="76"/>
  <c r="H23" i="76"/>
  <c r="N22" i="76"/>
  <c r="O22" i="76" s="1"/>
  <c r="M22" i="76"/>
  <c r="L22" i="76"/>
  <c r="I22" i="76"/>
  <c r="H22" i="76"/>
  <c r="N21" i="76"/>
  <c r="P21" i="76" s="1"/>
  <c r="M21" i="76"/>
  <c r="L21" i="76"/>
  <c r="I21" i="76"/>
  <c r="H21" i="76"/>
  <c r="N20" i="76"/>
  <c r="O20" i="76" s="1"/>
  <c r="M20" i="76"/>
  <c r="L20" i="76"/>
  <c r="I20" i="76"/>
  <c r="H20" i="76"/>
  <c r="N19" i="76"/>
  <c r="P19" i="76" s="1"/>
  <c r="M19" i="76"/>
  <c r="L19" i="76"/>
  <c r="I19" i="76"/>
  <c r="H19" i="76"/>
  <c r="N18" i="76"/>
  <c r="O18" i="76" s="1"/>
  <c r="M18" i="76"/>
  <c r="L18" i="76"/>
  <c r="I18" i="76"/>
  <c r="H18" i="76"/>
  <c r="N16" i="76"/>
  <c r="P16" i="76" s="1"/>
  <c r="M16" i="76"/>
  <c r="L16" i="76"/>
  <c r="I16" i="76"/>
  <c r="H16" i="76"/>
  <c r="N15" i="76"/>
  <c r="O15" i="76" s="1"/>
  <c r="M15" i="76"/>
  <c r="L15" i="76"/>
  <c r="I15" i="76"/>
  <c r="H15" i="76"/>
  <c r="N14" i="76"/>
  <c r="P14" i="76" s="1"/>
  <c r="M14" i="76"/>
  <c r="L14" i="76"/>
  <c r="I14" i="76"/>
  <c r="H14" i="76"/>
  <c r="N13" i="76"/>
  <c r="O13" i="76" s="1"/>
  <c r="M13" i="76"/>
  <c r="L13" i="76"/>
  <c r="I13" i="76"/>
  <c r="H13" i="76"/>
  <c r="N12" i="76"/>
  <c r="P12" i="76" s="1"/>
  <c r="M12" i="76"/>
  <c r="L12" i="76"/>
  <c r="I12" i="76"/>
  <c r="H12" i="76"/>
  <c r="N11" i="76"/>
  <c r="O11" i="76" s="1"/>
  <c r="M11" i="76"/>
  <c r="L11" i="76"/>
  <c r="I11" i="76"/>
  <c r="H11" i="76"/>
  <c r="N10" i="76"/>
  <c r="P10" i="76" s="1"/>
  <c r="M10" i="76"/>
  <c r="L10" i="76"/>
  <c r="I10" i="76"/>
  <c r="H10" i="76"/>
  <c r="N9" i="76"/>
  <c r="O9" i="76" s="1"/>
  <c r="M9" i="76"/>
  <c r="L9" i="76"/>
  <c r="I9" i="76"/>
  <c r="H9" i="76"/>
  <c r="N8" i="76"/>
  <c r="P8" i="76" s="1"/>
  <c r="M8" i="76"/>
  <c r="L8" i="76"/>
  <c r="I8" i="76"/>
  <c r="H8" i="76"/>
  <c r="N7" i="76"/>
  <c r="O7" i="76" s="1"/>
  <c r="M7" i="76"/>
  <c r="L7" i="76"/>
  <c r="I7" i="76"/>
  <c r="H7" i="76"/>
  <c r="N6" i="76"/>
  <c r="P6" i="76" s="1"/>
  <c r="M6" i="76"/>
  <c r="L6" i="76"/>
  <c r="I6" i="76"/>
  <c r="H6" i="76"/>
  <c r="N5" i="76"/>
  <c r="O5" i="76" s="1"/>
  <c r="M5" i="76"/>
  <c r="L5" i="76"/>
  <c r="I5" i="76"/>
  <c r="H5" i="76"/>
  <c r="N4" i="76"/>
  <c r="P4" i="76" s="1"/>
  <c r="M4" i="76"/>
  <c r="L4" i="76"/>
  <c r="I4" i="76"/>
  <c r="H4" i="76"/>
  <c r="N3" i="76"/>
  <c r="O3" i="76" s="1"/>
  <c r="M3" i="76"/>
  <c r="L3" i="76"/>
  <c r="I3" i="76"/>
  <c r="H3" i="76"/>
  <c r="N2" i="76"/>
  <c r="M2" i="76"/>
  <c r="L2" i="76"/>
  <c r="I2" i="76"/>
  <c r="H2" i="76"/>
  <c r="K53" i="75"/>
  <c r="G53" i="75"/>
  <c r="B15" i="14" s="1"/>
  <c r="N51" i="75"/>
  <c r="O51" i="75" s="1"/>
  <c r="M51" i="75"/>
  <c r="L51" i="75"/>
  <c r="I51" i="75"/>
  <c r="H51" i="75"/>
  <c r="N50" i="75"/>
  <c r="O50" i="75" s="1"/>
  <c r="M50" i="75"/>
  <c r="L50" i="75"/>
  <c r="I50" i="75"/>
  <c r="H50" i="75"/>
  <c r="N49" i="75"/>
  <c r="O49" i="75" s="1"/>
  <c r="M49" i="75"/>
  <c r="L49" i="75"/>
  <c r="I49" i="75"/>
  <c r="H49" i="75"/>
  <c r="N48" i="75"/>
  <c r="O48" i="75" s="1"/>
  <c r="M48" i="75"/>
  <c r="L48" i="75"/>
  <c r="I48" i="75"/>
  <c r="H48" i="75"/>
  <c r="N47" i="75"/>
  <c r="O47" i="75" s="1"/>
  <c r="M47" i="75"/>
  <c r="L47" i="75"/>
  <c r="I47" i="75"/>
  <c r="H47" i="75"/>
  <c r="N46" i="75"/>
  <c r="O46" i="75" s="1"/>
  <c r="M46" i="75"/>
  <c r="L46" i="75"/>
  <c r="I46" i="75"/>
  <c r="H46" i="75"/>
  <c r="N45" i="75"/>
  <c r="O45" i="75" s="1"/>
  <c r="M45" i="75"/>
  <c r="L45" i="75"/>
  <c r="I45" i="75"/>
  <c r="H45" i="75"/>
  <c r="N43" i="75"/>
  <c r="O43" i="75" s="1"/>
  <c r="P43" i="75"/>
  <c r="M43" i="75"/>
  <c r="L43" i="75"/>
  <c r="I43" i="75"/>
  <c r="H43" i="75"/>
  <c r="N42" i="75"/>
  <c r="O42" i="75" s="1"/>
  <c r="M42" i="75"/>
  <c r="L42" i="75"/>
  <c r="I42" i="75"/>
  <c r="H42" i="75"/>
  <c r="N41" i="75"/>
  <c r="O41" i="75" s="1"/>
  <c r="M41" i="75"/>
  <c r="L41" i="75"/>
  <c r="I41" i="75"/>
  <c r="H41" i="75"/>
  <c r="N40" i="75"/>
  <c r="O40" i="75" s="1"/>
  <c r="M40" i="75"/>
  <c r="L40" i="75"/>
  <c r="I40" i="75"/>
  <c r="H40" i="75"/>
  <c r="N39" i="75"/>
  <c r="O39" i="75" s="1"/>
  <c r="M39" i="75"/>
  <c r="L39" i="75"/>
  <c r="I39" i="75"/>
  <c r="H39" i="75"/>
  <c r="N38" i="75"/>
  <c r="O38" i="75" s="1"/>
  <c r="M38" i="75"/>
  <c r="L38" i="75"/>
  <c r="I38" i="75"/>
  <c r="H38" i="75"/>
  <c r="N37" i="75"/>
  <c r="O37" i="75" s="1"/>
  <c r="M37" i="75"/>
  <c r="L37" i="75"/>
  <c r="I37" i="75"/>
  <c r="H37" i="75"/>
  <c r="N36" i="75"/>
  <c r="O36" i="75" s="1"/>
  <c r="M36" i="75"/>
  <c r="L36" i="75"/>
  <c r="I36" i="75"/>
  <c r="H36" i="75"/>
  <c r="N35" i="75"/>
  <c r="O35" i="75" s="1"/>
  <c r="M35" i="75"/>
  <c r="L35" i="75"/>
  <c r="I35" i="75"/>
  <c r="H35" i="75"/>
  <c r="N34" i="75"/>
  <c r="O34" i="75" s="1"/>
  <c r="M34" i="75"/>
  <c r="L34" i="75"/>
  <c r="I34" i="75"/>
  <c r="H34" i="75"/>
  <c r="N33" i="75"/>
  <c r="O33" i="75" s="1"/>
  <c r="M33" i="75"/>
  <c r="L33" i="75"/>
  <c r="I33" i="75"/>
  <c r="H33" i="75"/>
  <c r="N32" i="75"/>
  <c r="O32" i="75" s="1"/>
  <c r="M32" i="75"/>
  <c r="L32" i="75"/>
  <c r="I32" i="75"/>
  <c r="H32" i="75"/>
  <c r="O31" i="75"/>
  <c r="N31" i="75"/>
  <c r="P31" i="75"/>
  <c r="M31" i="75"/>
  <c r="L31" i="75"/>
  <c r="I31" i="75"/>
  <c r="H31" i="75"/>
  <c r="N30" i="75"/>
  <c r="O30" i="75"/>
  <c r="M30" i="75"/>
  <c r="L30" i="75"/>
  <c r="I30" i="75"/>
  <c r="H30" i="75"/>
  <c r="N29" i="75"/>
  <c r="O29" i="75"/>
  <c r="M29" i="75"/>
  <c r="L29" i="75"/>
  <c r="I29" i="75"/>
  <c r="H29" i="75"/>
  <c r="N28" i="75"/>
  <c r="O28" i="75"/>
  <c r="M28" i="75"/>
  <c r="L28" i="75"/>
  <c r="I28" i="75"/>
  <c r="H28" i="75"/>
  <c r="N27" i="75"/>
  <c r="O27" i="75" s="1"/>
  <c r="M27" i="75"/>
  <c r="L27" i="75"/>
  <c r="I27" i="75"/>
  <c r="H27" i="75"/>
  <c r="N26" i="75"/>
  <c r="O26" i="75" s="1"/>
  <c r="M26" i="75"/>
  <c r="L26" i="75"/>
  <c r="I26" i="75"/>
  <c r="H26" i="75"/>
  <c r="N25" i="75"/>
  <c r="O25" i="75" s="1"/>
  <c r="M25" i="75"/>
  <c r="L25" i="75"/>
  <c r="I25" i="75"/>
  <c r="H25" i="75"/>
  <c r="N24" i="75"/>
  <c r="O24" i="75" s="1"/>
  <c r="M24" i="75"/>
  <c r="L24" i="75"/>
  <c r="I24" i="75"/>
  <c r="H24" i="75"/>
  <c r="N23" i="75"/>
  <c r="O23" i="75" s="1"/>
  <c r="M23" i="75"/>
  <c r="L23" i="75"/>
  <c r="I23" i="75"/>
  <c r="H23" i="75"/>
  <c r="N22" i="75"/>
  <c r="O22" i="75" s="1"/>
  <c r="M22" i="75"/>
  <c r="L22" i="75"/>
  <c r="I22" i="75"/>
  <c r="H22" i="75"/>
  <c r="N21" i="75"/>
  <c r="O21" i="75" s="1"/>
  <c r="M21" i="75"/>
  <c r="L21" i="75"/>
  <c r="I21" i="75"/>
  <c r="H21" i="75"/>
  <c r="N20" i="75"/>
  <c r="O20" i="75" s="1"/>
  <c r="M20" i="75"/>
  <c r="L20" i="75"/>
  <c r="I20" i="75"/>
  <c r="H20" i="75"/>
  <c r="N19" i="75"/>
  <c r="O19" i="75" s="1"/>
  <c r="M19" i="75"/>
  <c r="L19" i="75"/>
  <c r="I19" i="75"/>
  <c r="H19" i="75"/>
  <c r="N18" i="75"/>
  <c r="O18" i="75" s="1"/>
  <c r="M18" i="75"/>
  <c r="L18" i="75"/>
  <c r="I18" i="75"/>
  <c r="H18" i="75"/>
  <c r="N17" i="75"/>
  <c r="O17" i="75" s="1"/>
  <c r="M17" i="75"/>
  <c r="L17" i="75"/>
  <c r="I17" i="75"/>
  <c r="H17" i="75"/>
  <c r="N16" i="75"/>
  <c r="O16" i="75" s="1"/>
  <c r="M16" i="75"/>
  <c r="L16" i="75"/>
  <c r="I16" i="75"/>
  <c r="H16" i="75"/>
  <c r="N15" i="75"/>
  <c r="O15" i="75" s="1"/>
  <c r="M15" i="75"/>
  <c r="L15" i="75"/>
  <c r="I15" i="75"/>
  <c r="H15" i="75"/>
  <c r="N14" i="75"/>
  <c r="O14" i="75" s="1"/>
  <c r="M14" i="75"/>
  <c r="L14" i="75"/>
  <c r="I14" i="75"/>
  <c r="H14" i="75"/>
  <c r="N13" i="75"/>
  <c r="O13" i="75" s="1"/>
  <c r="M13" i="75"/>
  <c r="L13" i="75"/>
  <c r="I13" i="75"/>
  <c r="H13" i="75"/>
  <c r="N12" i="75"/>
  <c r="O12" i="75" s="1"/>
  <c r="M12" i="75"/>
  <c r="L12" i="75"/>
  <c r="I12" i="75"/>
  <c r="H12" i="75"/>
  <c r="N11" i="75"/>
  <c r="O11" i="75" s="1"/>
  <c r="M11" i="75"/>
  <c r="L11" i="75"/>
  <c r="I11" i="75"/>
  <c r="H11" i="75"/>
  <c r="N10" i="75"/>
  <c r="O10" i="75" s="1"/>
  <c r="M10" i="75"/>
  <c r="L10" i="75"/>
  <c r="I10" i="75"/>
  <c r="H10" i="75"/>
  <c r="N9" i="75"/>
  <c r="O9" i="75" s="1"/>
  <c r="M9" i="75"/>
  <c r="L9" i="75"/>
  <c r="I9" i="75"/>
  <c r="H9" i="75"/>
  <c r="N8" i="75"/>
  <c r="O8" i="75" s="1"/>
  <c r="M8" i="75"/>
  <c r="L8" i="75"/>
  <c r="I8" i="75"/>
  <c r="H8" i="75"/>
  <c r="N7" i="75"/>
  <c r="O7" i="75" s="1"/>
  <c r="M7" i="75"/>
  <c r="L7" i="75"/>
  <c r="I7" i="75"/>
  <c r="H7" i="75"/>
  <c r="N6" i="75"/>
  <c r="O6" i="75" s="1"/>
  <c r="M6" i="75"/>
  <c r="L6" i="75"/>
  <c r="I6" i="75"/>
  <c r="H6" i="75"/>
  <c r="N5" i="75"/>
  <c r="O5" i="75" s="1"/>
  <c r="M5" i="75"/>
  <c r="L5" i="75"/>
  <c r="I5" i="75"/>
  <c r="H5" i="75"/>
  <c r="N4" i="75"/>
  <c r="O4" i="75" s="1"/>
  <c r="M4" i="75"/>
  <c r="L4" i="75"/>
  <c r="I4" i="75"/>
  <c r="H4" i="75"/>
  <c r="N3" i="75"/>
  <c r="O3" i="75" s="1"/>
  <c r="M3" i="75"/>
  <c r="L3" i="75"/>
  <c r="I3" i="75"/>
  <c r="H3" i="75"/>
  <c r="N2" i="75"/>
  <c r="M2" i="75"/>
  <c r="M53" i="75" s="1"/>
  <c r="L2" i="75"/>
  <c r="L53" i="75" s="1"/>
  <c r="I2" i="75"/>
  <c r="H2" i="75"/>
  <c r="K64" i="74"/>
  <c r="G64" i="74"/>
  <c r="B17" i="14" s="1"/>
  <c r="N62" i="74"/>
  <c r="O62" i="74" s="1"/>
  <c r="M62" i="74"/>
  <c r="L62" i="74"/>
  <c r="I62" i="74"/>
  <c r="H62" i="74"/>
  <c r="N61" i="74"/>
  <c r="O61" i="74" s="1"/>
  <c r="M61" i="74"/>
  <c r="L61" i="74"/>
  <c r="I61" i="74"/>
  <c r="H61" i="74"/>
  <c r="N60" i="74"/>
  <c r="O60" i="74" s="1"/>
  <c r="M60" i="74"/>
  <c r="L60" i="74"/>
  <c r="I60" i="74"/>
  <c r="H60" i="74"/>
  <c r="N59" i="74"/>
  <c r="O59" i="74" s="1"/>
  <c r="M59" i="74"/>
  <c r="L59" i="74"/>
  <c r="I59" i="74"/>
  <c r="H59" i="74"/>
  <c r="N58" i="74"/>
  <c r="O58" i="74" s="1"/>
  <c r="M58" i="74"/>
  <c r="L58" i="74"/>
  <c r="I58" i="74"/>
  <c r="H58" i="74"/>
  <c r="N57" i="74"/>
  <c r="O57" i="74" s="1"/>
  <c r="M57" i="74"/>
  <c r="L57" i="74"/>
  <c r="I57" i="74"/>
  <c r="H57" i="74"/>
  <c r="N56" i="74"/>
  <c r="O56" i="74" s="1"/>
  <c r="M56" i="74"/>
  <c r="L56" i="74"/>
  <c r="I56" i="74"/>
  <c r="H56" i="74"/>
  <c r="N55" i="74"/>
  <c r="O55" i="74" s="1"/>
  <c r="M55" i="74"/>
  <c r="L55" i="74"/>
  <c r="I55" i="74"/>
  <c r="H55" i="74"/>
  <c r="N54" i="74"/>
  <c r="O54" i="74" s="1"/>
  <c r="M54" i="74"/>
  <c r="L54" i="74"/>
  <c r="I54" i="74"/>
  <c r="H54" i="74"/>
  <c r="N53" i="74"/>
  <c r="O53" i="74" s="1"/>
  <c r="M53" i="74"/>
  <c r="L53" i="74"/>
  <c r="I53" i="74"/>
  <c r="H53" i="74"/>
  <c r="N52" i="74"/>
  <c r="O52" i="74" s="1"/>
  <c r="M52" i="74"/>
  <c r="L52" i="74"/>
  <c r="I52" i="74"/>
  <c r="H52" i="74"/>
  <c r="N51" i="74"/>
  <c r="O51" i="74" s="1"/>
  <c r="M51" i="74"/>
  <c r="L51" i="74"/>
  <c r="I51" i="74"/>
  <c r="H51" i="74"/>
  <c r="N50" i="74"/>
  <c r="O50" i="74" s="1"/>
  <c r="M50" i="74"/>
  <c r="L50" i="74"/>
  <c r="I50" i="74"/>
  <c r="H50" i="74"/>
  <c r="N48" i="74"/>
  <c r="O48" i="74" s="1"/>
  <c r="M48" i="74"/>
  <c r="L48" i="74"/>
  <c r="I48" i="74"/>
  <c r="H48" i="74"/>
  <c r="N47" i="74"/>
  <c r="O47" i="74" s="1"/>
  <c r="M47" i="74"/>
  <c r="L47" i="74"/>
  <c r="I47" i="74"/>
  <c r="H47" i="74"/>
  <c r="N46" i="74"/>
  <c r="O46" i="74" s="1"/>
  <c r="M46" i="74"/>
  <c r="L46" i="74"/>
  <c r="I46" i="74"/>
  <c r="H46" i="74"/>
  <c r="N45" i="74"/>
  <c r="O45" i="74" s="1"/>
  <c r="M45" i="74"/>
  <c r="L45" i="74"/>
  <c r="I45" i="74"/>
  <c r="H45" i="74"/>
  <c r="N44" i="74"/>
  <c r="O44" i="74" s="1"/>
  <c r="M44" i="74"/>
  <c r="L44" i="74"/>
  <c r="I44" i="74"/>
  <c r="H44" i="74"/>
  <c r="N43" i="74"/>
  <c r="O43" i="74" s="1"/>
  <c r="M43" i="74"/>
  <c r="L43" i="74"/>
  <c r="I43" i="74"/>
  <c r="H43" i="74"/>
  <c r="N42" i="74"/>
  <c r="O42" i="74" s="1"/>
  <c r="M42" i="74"/>
  <c r="L42" i="74"/>
  <c r="I42" i="74"/>
  <c r="H42" i="74"/>
  <c r="N41" i="74"/>
  <c r="O41" i="74" s="1"/>
  <c r="M41" i="74"/>
  <c r="L41" i="74"/>
  <c r="I41" i="74"/>
  <c r="H41" i="74"/>
  <c r="N40" i="74"/>
  <c r="O40" i="74" s="1"/>
  <c r="M40" i="74"/>
  <c r="L40" i="74"/>
  <c r="I40" i="74"/>
  <c r="H40" i="74"/>
  <c r="N39" i="74"/>
  <c r="O39" i="74" s="1"/>
  <c r="M39" i="74"/>
  <c r="L39" i="74"/>
  <c r="I39" i="74"/>
  <c r="H39" i="74"/>
  <c r="N38" i="74"/>
  <c r="O38" i="74" s="1"/>
  <c r="M38" i="74"/>
  <c r="L38" i="74"/>
  <c r="I38" i="74"/>
  <c r="H38" i="74"/>
  <c r="N37" i="74"/>
  <c r="O37" i="74" s="1"/>
  <c r="M37" i="74"/>
  <c r="L37" i="74"/>
  <c r="I37" i="74"/>
  <c r="H37" i="74"/>
  <c r="N36" i="74"/>
  <c r="O36" i="74"/>
  <c r="M36" i="74"/>
  <c r="L36" i="74"/>
  <c r="I36" i="74"/>
  <c r="H36" i="74"/>
  <c r="N35" i="74"/>
  <c r="O35" i="74" s="1"/>
  <c r="M35" i="74"/>
  <c r="L35" i="74"/>
  <c r="I35" i="74"/>
  <c r="H35" i="74"/>
  <c r="N34" i="74"/>
  <c r="O34" i="74" s="1"/>
  <c r="M34" i="74"/>
  <c r="L34" i="74"/>
  <c r="I34" i="74"/>
  <c r="H34" i="74"/>
  <c r="N33" i="74"/>
  <c r="O33" i="74" s="1"/>
  <c r="M33" i="74"/>
  <c r="L33" i="74"/>
  <c r="I33" i="74"/>
  <c r="H33" i="74"/>
  <c r="N32" i="74"/>
  <c r="O32" i="74" s="1"/>
  <c r="M32" i="74"/>
  <c r="L32" i="74"/>
  <c r="I32" i="74"/>
  <c r="H32" i="74"/>
  <c r="N31" i="74"/>
  <c r="O31" i="74" s="1"/>
  <c r="M31" i="74"/>
  <c r="L31" i="74"/>
  <c r="I31" i="74"/>
  <c r="H31" i="74"/>
  <c r="N30" i="74"/>
  <c r="O30" i="74" s="1"/>
  <c r="M30" i="74"/>
  <c r="L30" i="74"/>
  <c r="I30" i="74"/>
  <c r="H30" i="74"/>
  <c r="N29" i="74"/>
  <c r="O29" i="74" s="1"/>
  <c r="M29" i="74"/>
  <c r="L29" i="74"/>
  <c r="I29" i="74"/>
  <c r="H29" i="74"/>
  <c r="N28" i="74"/>
  <c r="O28" i="74" s="1"/>
  <c r="M28" i="74"/>
  <c r="L28" i="74"/>
  <c r="I28" i="74"/>
  <c r="H28" i="74"/>
  <c r="N27" i="74"/>
  <c r="O27" i="74" s="1"/>
  <c r="M27" i="74"/>
  <c r="L27" i="74"/>
  <c r="I27" i="74"/>
  <c r="H27" i="74"/>
  <c r="N26" i="74"/>
  <c r="O26" i="74" s="1"/>
  <c r="M26" i="74"/>
  <c r="L26" i="74"/>
  <c r="I26" i="74"/>
  <c r="H26" i="74"/>
  <c r="N25" i="74"/>
  <c r="O25" i="74" s="1"/>
  <c r="M25" i="74"/>
  <c r="L25" i="74"/>
  <c r="I25" i="74"/>
  <c r="H25" i="74"/>
  <c r="N24" i="74"/>
  <c r="O24" i="74" s="1"/>
  <c r="M24" i="74"/>
  <c r="L24" i="74"/>
  <c r="I24" i="74"/>
  <c r="H24" i="74"/>
  <c r="N23" i="74"/>
  <c r="O23" i="74" s="1"/>
  <c r="M23" i="74"/>
  <c r="L23" i="74"/>
  <c r="I23" i="74"/>
  <c r="H23" i="74"/>
  <c r="N20" i="74"/>
  <c r="O20" i="74" s="1"/>
  <c r="M20" i="74"/>
  <c r="L20" i="74"/>
  <c r="I20" i="74"/>
  <c r="H20" i="74"/>
  <c r="N19" i="74"/>
  <c r="O19" i="74" s="1"/>
  <c r="M19" i="74"/>
  <c r="L19" i="74"/>
  <c r="I19" i="74"/>
  <c r="H19" i="74"/>
  <c r="N18" i="74"/>
  <c r="O18" i="74" s="1"/>
  <c r="M18" i="74"/>
  <c r="L18" i="74"/>
  <c r="I18" i="74"/>
  <c r="H18" i="74"/>
  <c r="N17" i="74"/>
  <c r="O17" i="74" s="1"/>
  <c r="M17" i="74"/>
  <c r="L17" i="74"/>
  <c r="I17" i="74"/>
  <c r="H17" i="74"/>
  <c r="N16" i="74"/>
  <c r="O16" i="74" s="1"/>
  <c r="M16" i="74"/>
  <c r="L16" i="74"/>
  <c r="I16" i="74"/>
  <c r="H16" i="74"/>
  <c r="N15" i="74"/>
  <c r="O15" i="74" s="1"/>
  <c r="M15" i="74"/>
  <c r="L15" i="74"/>
  <c r="I15" i="74"/>
  <c r="H15" i="74"/>
  <c r="N14" i="74"/>
  <c r="O14" i="74" s="1"/>
  <c r="M14" i="74"/>
  <c r="L14" i="74"/>
  <c r="I14" i="74"/>
  <c r="H14" i="74"/>
  <c r="N13" i="74"/>
  <c r="O13" i="74" s="1"/>
  <c r="M13" i="74"/>
  <c r="L13" i="74"/>
  <c r="I13" i="74"/>
  <c r="H13" i="74"/>
  <c r="N12" i="74"/>
  <c r="O12" i="74" s="1"/>
  <c r="M12" i="74"/>
  <c r="L12" i="74"/>
  <c r="I12" i="74"/>
  <c r="H12" i="74"/>
  <c r="N11" i="74"/>
  <c r="O11" i="74" s="1"/>
  <c r="M11" i="74"/>
  <c r="L11" i="74"/>
  <c r="I11" i="74"/>
  <c r="H11" i="74"/>
  <c r="N9" i="74"/>
  <c r="O9" i="74" s="1"/>
  <c r="M9" i="74"/>
  <c r="L9" i="74"/>
  <c r="I9" i="74"/>
  <c r="H9" i="74"/>
  <c r="N8" i="74"/>
  <c r="O8" i="74" s="1"/>
  <c r="M8" i="74"/>
  <c r="L8" i="74"/>
  <c r="I8" i="74"/>
  <c r="H8" i="74"/>
  <c r="N7" i="74"/>
  <c r="O7" i="74" s="1"/>
  <c r="M7" i="74"/>
  <c r="L7" i="74"/>
  <c r="I7" i="74"/>
  <c r="H7" i="74"/>
  <c r="N6" i="74"/>
  <c r="O6" i="74" s="1"/>
  <c r="M6" i="74"/>
  <c r="L6" i="74"/>
  <c r="I6" i="74"/>
  <c r="H6" i="74"/>
  <c r="N5" i="74"/>
  <c r="O5" i="74" s="1"/>
  <c r="M5" i="74"/>
  <c r="L5" i="74"/>
  <c r="I5" i="74"/>
  <c r="H5" i="74"/>
  <c r="N4" i="74"/>
  <c r="O4" i="74" s="1"/>
  <c r="M4" i="74"/>
  <c r="L4" i="74"/>
  <c r="I4" i="74"/>
  <c r="H4" i="74"/>
  <c r="N3" i="74"/>
  <c r="O3" i="74" s="1"/>
  <c r="M3" i="74"/>
  <c r="L3" i="74"/>
  <c r="I3" i="74"/>
  <c r="H3" i="74"/>
  <c r="N2" i="74"/>
  <c r="O2" i="74" s="1"/>
  <c r="M2" i="74"/>
  <c r="L2" i="74"/>
  <c r="L64" i="74" s="1"/>
  <c r="I2" i="74"/>
  <c r="H2" i="74"/>
  <c r="B37" i="14"/>
  <c r="H37" i="14" s="1"/>
  <c r="O157" i="73"/>
  <c r="P157" i="73"/>
  <c r="N157" i="73"/>
  <c r="M157" i="73"/>
  <c r="J157" i="73"/>
  <c r="I157" i="73"/>
  <c r="O156" i="73"/>
  <c r="P156" i="73"/>
  <c r="N156" i="73"/>
  <c r="M156" i="73"/>
  <c r="J156" i="73"/>
  <c r="I156" i="73"/>
  <c r="O143" i="73"/>
  <c r="P143" i="73" s="1"/>
  <c r="N143" i="73"/>
  <c r="M143" i="73"/>
  <c r="J143" i="73"/>
  <c r="I143" i="73"/>
  <c r="O142" i="73"/>
  <c r="P142" i="73" s="1"/>
  <c r="N142" i="73"/>
  <c r="M142" i="73"/>
  <c r="J142" i="73"/>
  <c r="I142" i="73"/>
  <c r="O128" i="73"/>
  <c r="P128" i="73" s="1"/>
  <c r="N128" i="73"/>
  <c r="M128" i="73"/>
  <c r="J128" i="73"/>
  <c r="I128" i="73"/>
  <c r="O115" i="73"/>
  <c r="P115" i="73" s="1"/>
  <c r="N115" i="73"/>
  <c r="M115" i="73"/>
  <c r="J115" i="73"/>
  <c r="I115" i="73"/>
  <c r="O111" i="73"/>
  <c r="P111" i="73" s="1"/>
  <c r="N111" i="73"/>
  <c r="M111" i="73"/>
  <c r="J111" i="73"/>
  <c r="I111" i="73"/>
  <c r="O110" i="73"/>
  <c r="P110" i="73" s="1"/>
  <c r="N110" i="73"/>
  <c r="M110" i="73"/>
  <c r="J110" i="73"/>
  <c r="I110" i="73"/>
  <c r="O108" i="73"/>
  <c r="P108" i="73" s="1"/>
  <c r="N108" i="73"/>
  <c r="M108" i="73"/>
  <c r="J108" i="73"/>
  <c r="I108" i="73"/>
  <c r="O97" i="73"/>
  <c r="P97" i="73" s="1"/>
  <c r="J97" i="73"/>
  <c r="I97" i="73"/>
  <c r="O96" i="73"/>
  <c r="P96" i="73" s="1"/>
  <c r="M96" i="73"/>
  <c r="J96" i="73"/>
  <c r="I96" i="73"/>
  <c r="O86" i="73"/>
  <c r="P86" i="73" s="1"/>
  <c r="N86" i="73"/>
  <c r="M86" i="73"/>
  <c r="J86" i="73"/>
  <c r="I86" i="73"/>
  <c r="O85" i="73"/>
  <c r="N85" i="73"/>
  <c r="M85" i="73"/>
  <c r="J85" i="73"/>
  <c r="I85" i="73"/>
  <c r="O82" i="73"/>
  <c r="P82" i="73" s="1"/>
  <c r="N82" i="73"/>
  <c r="M82" i="73"/>
  <c r="J82" i="73"/>
  <c r="I82" i="73"/>
  <c r="O81" i="73"/>
  <c r="P81" i="73" s="1"/>
  <c r="N81" i="73"/>
  <c r="M81" i="73"/>
  <c r="J81" i="73"/>
  <c r="I81" i="73"/>
  <c r="O80" i="73"/>
  <c r="P80" i="73" s="1"/>
  <c r="N80" i="73"/>
  <c r="M80" i="73"/>
  <c r="J80" i="73"/>
  <c r="I80" i="73"/>
  <c r="O79" i="73"/>
  <c r="P79" i="73" s="1"/>
  <c r="N79" i="73"/>
  <c r="M79" i="73"/>
  <c r="J79" i="73"/>
  <c r="I79" i="73"/>
  <c r="O78" i="73"/>
  <c r="P78" i="73" s="1"/>
  <c r="N78" i="73"/>
  <c r="M78" i="73"/>
  <c r="J78" i="73"/>
  <c r="I78" i="73"/>
  <c r="O77" i="73"/>
  <c r="P77" i="73" s="1"/>
  <c r="N77" i="73"/>
  <c r="M77" i="73"/>
  <c r="J77" i="73"/>
  <c r="I77" i="73"/>
  <c r="O76" i="73"/>
  <c r="P76" i="73" s="1"/>
  <c r="N76" i="73"/>
  <c r="M76" i="73"/>
  <c r="J76" i="73"/>
  <c r="I76" i="73"/>
  <c r="O75" i="73"/>
  <c r="P75" i="73" s="1"/>
  <c r="N75" i="73"/>
  <c r="M75" i="73"/>
  <c r="J75" i="73"/>
  <c r="I75" i="73"/>
  <c r="O71" i="73"/>
  <c r="P71" i="73" s="1"/>
  <c r="N71" i="73"/>
  <c r="M71" i="73"/>
  <c r="J71" i="73"/>
  <c r="I71" i="73"/>
  <c r="O69" i="73"/>
  <c r="P69" i="73" s="1"/>
  <c r="N69" i="73"/>
  <c r="M69" i="73"/>
  <c r="J69" i="73"/>
  <c r="I69" i="73"/>
  <c r="O68" i="73"/>
  <c r="P68" i="73" s="1"/>
  <c r="N68" i="73"/>
  <c r="M68" i="73"/>
  <c r="J68" i="73"/>
  <c r="I68" i="73"/>
  <c r="O67" i="73"/>
  <c r="P67" i="73" s="1"/>
  <c r="N67" i="73"/>
  <c r="M67" i="73"/>
  <c r="J67" i="73"/>
  <c r="I67" i="73"/>
  <c r="O66" i="73"/>
  <c r="P66" i="73" s="1"/>
  <c r="N66" i="73"/>
  <c r="M66" i="73"/>
  <c r="J66" i="73"/>
  <c r="I66" i="73"/>
  <c r="O65" i="73"/>
  <c r="P65" i="73" s="1"/>
  <c r="N65" i="73"/>
  <c r="M65" i="73"/>
  <c r="J65" i="73"/>
  <c r="I65" i="73"/>
  <c r="O64" i="73"/>
  <c r="P64" i="73" s="1"/>
  <c r="N64" i="73"/>
  <c r="M64" i="73"/>
  <c r="J64" i="73"/>
  <c r="I64" i="73"/>
  <c r="O63" i="73"/>
  <c r="P63" i="73" s="1"/>
  <c r="N63" i="73"/>
  <c r="M63" i="73"/>
  <c r="J63" i="73"/>
  <c r="I63" i="73"/>
  <c r="O62" i="73"/>
  <c r="P62" i="73" s="1"/>
  <c r="N62" i="73"/>
  <c r="M62" i="73"/>
  <c r="J62" i="73"/>
  <c r="I62" i="73"/>
  <c r="O61" i="73"/>
  <c r="P61" i="73" s="1"/>
  <c r="N61" i="73"/>
  <c r="M61" i="73"/>
  <c r="J61" i="73"/>
  <c r="I61" i="73"/>
  <c r="O60" i="73"/>
  <c r="P60" i="73" s="1"/>
  <c r="N60" i="73"/>
  <c r="M60" i="73"/>
  <c r="J60" i="73"/>
  <c r="I60" i="73"/>
  <c r="O59" i="73"/>
  <c r="P59" i="73" s="1"/>
  <c r="N59" i="73"/>
  <c r="M59" i="73"/>
  <c r="J59" i="73"/>
  <c r="I59" i="73"/>
  <c r="O58" i="73"/>
  <c r="P58" i="73" s="1"/>
  <c r="N58" i="73"/>
  <c r="M58" i="73"/>
  <c r="J58" i="73"/>
  <c r="I58" i="73"/>
  <c r="O57" i="73"/>
  <c r="P57" i="73" s="1"/>
  <c r="N57" i="73"/>
  <c r="M57" i="73"/>
  <c r="J57" i="73"/>
  <c r="I57" i="73"/>
  <c r="O56" i="73"/>
  <c r="P56" i="73" s="1"/>
  <c r="N56" i="73"/>
  <c r="M56" i="73"/>
  <c r="J56" i="73"/>
  <c r="I56" i="73"/>
  <c r="O55" i="73"/>
  <c r="P55" i="73" s="1"/>
  <c r="N55" i="73"/>
  <c r="M55" i="73"/>
  <c r="J55" i="73"/>
  <c r="I55" i="73"/>
  <c r="O54" i="73"/>
  <c r="P54" i="73" s="1"/>
  <c r="N54" i="73"/>
  <c r="M54" i="73"/>
  <c r="J54" i="73"/>
  <c r="I54" i="73"/>
  <c r="O52" i="73"/>
  <c r="P52" i="73" s="1"/>
  <c r="N52" i="73"/>
  <c r="M52" i="73"/>
  <c r="J52" i="73"/>
  <c r="I52" i="73"/>
  <c r="O48" i="73"/>
  <c r="P48" i="73" s="1"/>
  <c r="N48" i="73"/>
  <c r="M48" i="73"/>
  <c r="J48" i="73"/>
  <c r="I48" i="73"/>
  <c r="O45" i="73"/>
  <c r="P45" i="73" s="1"/>
  <c r="N45" i="73"/>
  <c r="M45" i="73"/>
  <c r="J45" i="73"/>
  <c r="I45" i="73"/>
  <c r="O43" i="73"/>
  <c r="P43" i="73" s="1"/>
  <c r="N43" i="73"/>
  <c r="M43" i="73"/>
  <c r="J43" i="73"/>
  <c r="I43" i="73"/>
  <c r="O42" i="73"/>
  <c r="P42" i="73" s="1"/>
  <c r="N42" i="73"/>
  <c r="M42" i="73"/>
  <c r="J42" i="73"/>
  <c r="I42" i="73"/>
  <c r="O40" i="73"/>
  <c r="P40" i="73" s="1"/>
  <c r="N40" i="73"/>
  <c r="M40" i="73"/>
  <c r="J40" i="73"/>
  <c r="I40" i="73"/>
  <c r="O39" i="73"/>
  <c r="P39" i="73" s="1"/>
  <c r="N39" i="73"/>
  <c r="M39" i="73"/>
  <c r="J39" i="73"/>
  <c r="I39" i="73"/>
  <c r="O38" i="73"/>
  <c r="P38" i="73" s="1"/>
  <c r="N38" i="73"/>
  <c r="M38" i="73"/>
  <c r="J38" i="73"/>
  <c r="I38" i="73"/>
  <c r="O37" i="73"/>
  <c r="P37" i="73" s="1"/>
  <c r="N37" i="73"/>
  <c r="M37" i="73"/>
  <c r="J37" i="73"/>
  <c r="I37" i="73"/>
  <c r="O35" i="73"/>
  <c r="P35" i="73" s="1"/>
  <c r="N35" i="73"/>
  <c r="M35" i="73"/>
  <c r="J35" i="73"/>
  <c r="I35" i="73"/>
  <c r="O33" i="73"/>
  <c r="P33" i="73" s="1"/>
  <c r="N33" i="73"/>
  <c r="M33" i="73"/>
  <c r="J33" i="73"/>
  <c r="I33" i="73"/>
  <c r="O24" i="73"/>
  <c r="P24" i="73" s="1"/>
  <c r="N24" i="73"/>
  <c r="M24" i="73"/>
  <c r="J24" i="73"/>
  <c r="I24" i="73"/>
  <c r="O22" i="73"/>
  <c r="P22" i="73" s="1"/>
  <c r="N22" i="73"/>
  <c r="M22" i="73"/>
  <c r="J22" i="73"/>
  <c r="I22" i="73"/>
  <c r="O21" i="73"/>
  <c r="P21" i="73" s="1"/>
  <c r="N21" i="73"/>
  <c r="M21" i="73"/>
  <c r="J21" i="73"/>
  <c r="I21" i="73"/>
  <c r="O18" i="73"/>
  <c r="P18" i="73" s="1"/>
  <c r="N18" i="73"/>
  <c r="M18" i="73"/>
  <c r="J18" i="73"/>
  <c r="I18" i="73"/>
  <c r="O17" i="73"/>
  <c r="P17" i="73" s="1"/>
  <c r="N17" i="73"/>
  <c r="M17" i="73"/>
  <c r="J17" i="73"/>
  <c r="I17" i="73"/>
  <c r="O16" i="73"/>
  <c r="P16" i="73" s="1"/>
  <c r="N16" i="73"/>
  <c r="M16" i="73"/>
  <c r="J16" i="73"/>
  <c r="I16" i="73"/>
  <c r="O15" i="73"/>
  <c r="P15" i="73" s="1"/>
  <c r="N15" i="73"/>
  <c r="M15" i="73"/>
  <c r="J15" i="73"/>
  <c r="I15" i="73"/>
  <c r="O14" i="73"/>
  <c r="P14" i="73" s="1"/>
  <c r="N14" i="73"/>
  <c r="M14" i="73"/>
  <c r="J14" i="73"/>
  <c r="I14" i="73"/>
  <c r="O13" i="73"/>
  <c r="P13" i="73" s="1"/>
  <c r="N13" i="73"/>
  <c r="M13" i="73"/>
  <c r="J13" i="73"/>
  <c r="I13" i="73"/>
  <c r="O12" i="73"/>
  <c r="P12" i="73" s="1"/>
  <c r="N12" i="73"/>
  <c r="M12" i="73"/>
  <c r="J12" i="73"/>
  <c r="I12" i="73"/>
  <c r="O11" i="73"/>
  <c r="P11" i="73" s="1"/>
  <c r="N11" i="73"/>
  <c r="M11" i="73"/>
  <c r="J11" i="73"/>
  <c r="I11" i="73"/>
  <c r="O4" i="73"/>
  <c r="P4" i="73" s="1"/>
  <c r="N4" i="73"/>
  <c r="M4" i="73"/>
  <c r="J4" i="73"/>
  <c r="I4" i="73"/>
  <c r="O3" i="73"/>
  <c r="P3" i="73" s="1"/>
  <c r="N3" i="73"/>
  <c r="M3" i="73"/>
  <c r="J3" i="73"/>
  <c r="I3" i="73"/>
  <c r="O2" i="73"/>
  <c r="N2" i="73"/>
  <c r="M2" i="73"/>
  <c r="J2" i="73"/>
  <c r="I2" i="73"/>
  <c r="K70" i="72"/>
  <c r="B21" i="14"/>
  <c r="C21" i="14" s="1"/>
  <c r="I21" i="14" s="1"/>
  <c r="N67" i="72"/>
  <c r="P67" i="72" s="1"/>
  <c r="M67" i="72"/>
  <c r="L67" i="72"/>
  <c r="I67" i="72"/>
  <c r="H67" i="72"/>
  <c r="N66" i="72"/>
  <c r="O66" i="72" s="1"/>
  <c r="M66" i="72"/>
  <c r="L66" i="72"/>
  <c r="I66" i="72"/>
  <c r="H66" i="72"/>
  <c r="N65" i="72"/>
  <c r="P65" i="72" s="1"/>
  <c r="M65" i="72"/>
  <c r="L65" i="72"/>
  <c r="I65" i="72"/>
  <c r="H65" i="72"/>
  <c r="N64" i="72"/>
  <c r="O64" i="72" s="1"/>
  <c r="M64" i="72"/>
  <c r="L64" i="72"/>
  <c r="I64" i="72"/>
  <c r="H64" i="72"/>
  <c r="N63" i="72"/>
  <c r="P63" i="72" s="1"/>
  <c r="M63" i="72"/>
  <c r="L63" i="72"/>
  <c r="I63" i="72"/>
  <c r="H63" i="72"/>
  <c r="N62" i="72"/>
  <c r="O62" i="72" s="1"/>
  <c r="M62" i="72"/>
  <c r="L62" i="72"/>
  <c r="I62" i="72"/>
  <c r="H62" i="72"/>
  <c r="N61" i="72"/>
  <c r="P61" i="72" s="1"/>
  <c r="M61" i="72"/>
  <c r="L61" i="72"/>
  <c r="I61" i="72"/>
  <c r="H61" i="72"/>
  <c r="N60" i="72"/>
  <c r="O60" i="72" s="1"/>
  <c r="M60" i="72"/>
  <c r="L60" i="72"/>
  <c r="I60" i="72"/>
  <c r="H60" i="72"/>
  <c r="N59" i="72"/>
  <c r="P59" i="72" s="1"/>
  <c r="M59" i="72"/>
  <c r="L59" i="72"/>
  <c r="I59" i="72"/>
  <c r="H59" i="72"/>
  <c r="N58" i="72"/>
  <c r="O58" i="72" s="1"/>
  <c r="M58" i="72"/>
  <c r="L58" i="72"/>
  <c r="I58" i="72"/>
  <c r="H58" i="72"/>
  <c r="N57" i="72"/>
  <c r="O57" i="72" s="1"/>
  <c r="M57" i="72"/>
  <c r="L57" i="72"/>
  <c r="I57" i="72"/>
  <c r="H57" i="72"/>
  <c r="N56" i="72"/>
  <c r="O56" i="72" s="1"/>
  <c r="M56" i="72"/>
  <c r="L56" i="72"/>
  <c r="I56" i="72"/>
  <c r="H56" i="72"/>
  <c r="N55" i="72"/>
  <c r="O55" i="72" s="1"/>
  <c r="M55" i="72"/>
  <c r="L55" i="72"/>
  <c r="I55" i="72"/>
  <c r="H55" i="72"/>
  <c r="N54" i="72"/>
  <c r="O54" i="72" s="1"/>
  <c r="M54" i="72"/>
  <c r="L54" i="72"/>
  <c r="I54" i="72"/>
  <c r="H54" i="72"/>
  <c r="N53" i="72"/>
  <c r="O53" i="72" s="1"/>
  <c r="M53" i="72"/>
  <c r="L53" i="72"/>
  <c r="I53" i="72"/>
  <c r="H53" i="72"/>
  <c r="N52" i="72"/>
  <c r="O52" i="72" s="1"/>
  <c r="M52" i="72"/>
  <c r="L52" i="72"/>
  <c r="I52" i="72"/>
  <c r="H52" i="72"/>
  <c r="N51" i="72"/>
  <c r="O51" i="72" s="1"/>
  <c r="M51" i="72"/>
  <c r="L51" i="72"/>
  <c r="I51" i="72"/>
  <c r="H51" i="72"/>
  <c r="N50" i="72"/>
  <c r="O50" i="72" s="1"/>
  <c r="M50" i="72"/>
  <c r="L50" i="72"/>
  <c r="I50" i="72"/>
  <c r="H50" i="72"/>
  <c r="N49" i="72"/>
  <c r="O49" i="72" s="1"/>
  <c r="M49" i="72"/>
  <c r="L49" i="72"/>
  <c r="I49" i="72"/>
  <c r="H49" i="72"/>
  <c r="N48" i="72"/>
  <c r="O48" i="72" s="1"/>
  <c r="M48" i="72"/>
  <c r="L48" i="72"/>
  <c r="I48" i="72"/>
  <c r="H48" i="72"/>
  <c r="N47" i="72"/>
  <c r="O47" i="72" s="1"/>
  <c r="M47" i="72"/>
  <c r="L47" i="72"/>
  <c r="I47" i="72"/>
  <c r="H47" i="72"/>
  <c r="N46" i="72"/>
  <c r="O46" i="72" s="1"/>
  <c r="M46" i="72"/>
  <c r="L46" i="72"/>
  <c r="I46" i="72"/>
  <c r="H46" i="72"/>
  <c r="N45" i="72"/>
  <c r="O45" i="72" s="1"/>
  <c r="M45" i="72"/>
  <c r="L45" i="72"/>
  <c r="I45" i="72"/>
  <c r="H45" i="72"/>
  <c r="N44" i="72"/>
  <c r="O44" i="72" s="1"/>
  <c r="M44" i="72"/>
  <c r="L44" i="72"/>
  <c r="I44" i="72"/>
  <c r="H44" i="72"/>
  <c r="N43" i="72"/>
  <c r="O43" i="72" s="1"/>
  <c r="M43" i="72"/>
  <c r="L43" i="72"/>
  <c r="I43" i="72"/>
  <c r="H43" i="72"/>
  <c r="N42" i="72"/>
  <c r="O42" i="72" s="1"/>
  <c r="M42" i="72"/>
  <c r="L42" i="72"/>
  <c r="I42" i="72"/>
  <c r="H42" i="72"/>
  <c r="N41" i="72"/>
  <c r="O41" i="72" s="1"/>
  <c r="M41" i="72"/>
  <c r="L41" i="72"/>
  <c r="I41" i="72"/>
  <c r="H41" i="72"/>
  <c r="N40" i="72"/>
  <c r="O40" i="72" s="1"/>
  <c r="M40" i="72"/>
  <c r="L40" i="72"/>
  <c r="I40" i="72"/>
  <c r="H40" i="72"/>
  <c r="N39" i="72"/>
  <c r="O39" i="72" s="1"/>
  <c r="M39" i="72"/>
  <c r="L39" i="72"/>
  <c r="I39" i="72"/>
  <c r="H39" i="72"/>
  <c r="N38" i="72"/>
  <c r="O38" i="72" s="1"/>
  <c r="M38" i="72"/>
  <c r="L38" i="72"/>
  <c r="I38" i="72"/>
  <c r="H38" i="72"/>
  <c r="N37" i="72"/>
  <c r="O37" i="72" s="1"/>
  <c r="M37" i="72"/>
  <c r="L37" i="72"/>
  <c r="I37" i="72"/>
  <c r="H37" i="72"/>
  <c r="N36" i="72"/>
  <c r="O36" i="72" s="1"/>
  <c r="M36" i="72"/>
  <c r="L36" i="72"/>
  <c r="I36" i="72"/>
  <c r="H36" i="72"/>
  <c r="O35" i="72"/>
  <c r="N35" i="72"/>
  <c r="P35" i="72"/>
  <c r="M35" i="72"/>
  <c r="L35" i="72"/>
  <c r="I35" i="72"/>
  <c r="H35" i="72"/>
  <c r="N34" i="72"/>
  <c r="O34" i="72"/>
  <c r="M34" i="72"/>
  <c r="L34" i="72"/>
  <c r="I34" i="72"/>
  <c r="H34" i="72"/>
  <c r="N33" i="72"/>
  <c r="O33" i="72"/>
  <c r="M33" i="72"/>
  <c r="L33" i="72"/>
  <c r="I33" i="72"/>
  <c r="H33" i="72"/>
  <c r="N32" i="72"/>
  <c r="O32" i="72"/>
  <c r="M32" i="72"/>
  <c r="L32" i="72"/>
  <c r="I32" i="72"/>
  <c r="H32" i="72"/>
  <c r="N31" i="72"/>
  <c r="O31" i="72"/>
  <c r="M31" i="72"/>
  <c r="L31" i="72"/>
  <c r="I31" i="72"/>
  <c r="H31" i="72"/>
  <c r="N30" i="72"/>
  <c r="O30" i="72"/>
  <c r="M30" i="72"/>
  <c r="L30" i="72"/>
  <c r="I30" i="72"/>
  <c r="H30" i="72"/>
  <c r="N29" i="72"/>
  <c r="O29" i="72"/>
  <c r="M29" i="72"/>
  <c r="L29" i="72"/>
  <c r="I29" i="72"/>
  <c r="H29" i="72"/>
  <c r="N28" i="72"/>
  <c r="O28" i="72" s="1"/>
  <c r="M28" i="72"/>
  <c r="L28" i="72"/>
  <c r="I28" i="72"/>
  <c r="H28" i="72"/>
  <c r="N27" i="72"/>
  <c r="O27" i="72" s="1"/>
  <c r="M27" i="72"/>
  <c r="L27" i="72"/>
  <c r="I27" i="72"/>
  <c r="H27" i="72"/>
  <c r="N26" i="72"/>
  <c r="O26" i="72" s="1"/>
  <c r="M26" i="72"/>
  <c r="L26" i="72"/>
  <c r="I26" i="72"/>
  <c r="H26" i="72"/>
  <c r="N25" i="72"/>
  <c r="O25" i="72" s="1"/>
  <c r="M25" i="72"/>
  <c r="L25" i="72"/>
  <c r="I25" i="72"/>
  <c r="H25" i="72"/>
  <c r="N24" i="72"/>
  <c r="O24" i="72" s="1"/>
  <c r="M24" i="72"/>
  <c r="L24" i="72"/>
  <c r="I24" i="72"/>
  <c r="H24" i="72"/>
  <c r="N23" i="72"/>
  <c r="O23" i="72" s="1"/>
  <c r="M23" i="72"/>
  <c r="L23" i="72"/>
  <c r="I23" i="72"/>
  <c r="H23" i="72"/>
  <c r="N21" i="72"/>
  <c r="O21" i="72" s="1"/>
  <c r="M21" i="72"/>
  <c r="L21" i="72"/>
  <c r="I21" i="72"/>
  <c r="H21" i="72"/>
  <c r="N20" i="72"/>
  <c r="O20" i="72" s="1"/>
  <c r="M20" i="72"/>
  <c r="L20" i="72"/>
  <c r="I20" i="72"/>
  <c r="H20" i="72"/>
  <c r="N19" i="72"/>
  <c r="O19" i="72" s="1"/>
  <c r="M19" i="72"/>
  <c r="L19" i="72"/>
  <c r="I19" i="72"/>
  <c r="H19" i="72"/>
  <c r="N18" i="72"/>
  <c r="O18" i="72" s="1"/>
  <c r="M18" i="72"/>
  <c r="L18" i="72"/>
  <c r="I18" i="72"/>
  <c r="H18" i="72"/>
  <c r="N17" i="72"/>
  <c r="O17" i="72" s="1"/>
  <c r="M17" i="72"/>
  <c r="L17" i="72"/>
  <c r="I17" i="72"/>
  <c r="H17" i="72"/>
  <c r="N16" i="72"/>
  <c r="O16" i="72" s="1"/>
  <c r="M16" i="72"/>
  <c r="L16" i="72"/>
  <c r="I16" i="72"/>
  <c r="H16" i="72"/>
  <c r="N15" i="72"/>
  <c r="O15" i="72" s="1"/>
  <c r="M15" i="72"/>
  <c r="L15" i="72"/>
  <c r="I15" i="72"/>
  <c r="H15" i="72"/>
  <c r="N14" i="72"/>
  <c r="O14" i="72" s="1"/>
  <c r="M14" i="72"/>
  <c r="L14" i="72"/>
  <c r="I14" i="72"/>
  <c r="H14" i="72"/>
  <c r="N13" i="72"/>
  <c r="O13" i="72" s="1"/>
  <c r="M13" i="72"/>
  <c r="L13" i="72"/>
  <c r="I13" i="72"/>
  <c r="H13" i="72"/>
  <c r="N12" i="72"/>
  <c r="O12" i="72" s="1"/>
  <c r="M12" i="72"/>
  <c r="L12" i="72"/>
  <c r="I12" i="72"/>
  <c r="H12" i="72"/>
  <c r="N11" i="72"/>
  <c r="O11" i="72" s="1"/>
  <c r="M11" i="72"/>
  <c r="L11" i="72"/>
  <c r="I11" i="72"/>
  <c r="H11" i="72"/>
  <c r="N10" i="72"/>
  <c r="O10" i="72" s="1"/>
  <c r="M10" i="72"/>
  <c r="L10" i="72"/>
  <c r="I10" i="72"/>
  <c r="H10" i="72"/>
  <c r="N9" i="72"/>
  <c r="O9" i="72" s="1"/>
  <c r="M9" i="72"/>
  <c r="L9" i="72"/>
  <c r="I9" i="72"/>
  <c r="H9" i="72"/>
  <c r="N8" i="72"/>
  <c r="O8" i="72" s="1"/>
  <c r="M8" i="72"/>
  <c r="L8" i="72"/>
  <c r="I8" i="72"/>
  <c r="H8" i="72"/>
  <c r="N7" i="72"/>
  <c r="O7" i="72" s="1"/>
  <c r="M7" i="72"/>
  <c r="L7" i="72"/>
  <c r="I7" i="72"/>
  <c r="H7" i="72"/>
  <c r="N6" i="72"/>
  <c r="O6" i="72" s="1"/>
  <c r="M6" i="72"/>
  <c r="L6" i="72"/>
  <c r="I6" i="72"/>
  <c r="H6" i="72"/>
  <c r="N5" i="72"/>
  <c r="O5" i="72" s="1"/>
  <c r="M5" i="72"/>
  <c r="L5" i="72"/>
  <c r="I5" i="72"/>
  <c r="H5" i="72"/>
  <c r="N4" i="72"/>
  <c r="O4" i="72" s="1"/>
  <c r="M4" i="72"/>
  <c r="L4" i="72"/>
  <c r="I4" i="72"/>
  <c r="H4" i="72"/>
  <c r="N3" i="72"/>
  <c r="O3" i="72" s="1"/>
  <c r="M3" i="72"/>
  <c r="L3" i="72"/>
  <c r="I3" i="72"/>
  <c r="H3" i="72"/>
  <c r="N2" i="72"/>
  <c r="M2" i="72"/>
  <c r="M70" i="72"/>
  <c r="L2" i="72"/>
  <c r="L70" i="72"/>
  <c r="I2" i="72"/>
  <c r="H2" i="72"/>
  <c r="K106" i="71"/>
  <c r="B24" i="14"/>
  <c r="D24" i="14" s="1"/>
  <c r="J24" i="14" s="1"/>
  <c r="N101" i="71"/>
  <c r="P101" i="71"/>
  <c r="M101" i="71"/>
  <c r="L101" i="71"/>
  <c r="I101" i="71"/>
  <c r="H101" i="71"/>
  <c r="N100" i="71"/>
  <c r="O100" i="71"/>
  <c r="M100" i="71"/>
  <c r="L100" i="71"/>
  <c r="I100" i="71"/>
  <c r="H100" i="71"/>
  <c r="N99" i="71"/>
  <c r="P99" i="71"/>
  <c r="M99" i="71"/>
  <c r="L99" i="71"/>
  <c r="I99" i="71"/>
  <c r="H99" i="71"/>
  <c r="N98" i="71"/>
  <c r="O98" i="71"/>
  <c r="M98" i="71"/>
  <c r="L98" i="71"/>
  <c r="I98" i="71"/>
  <c r="H98" i="71"/>
  <c r="N97" i="71"/>
  <c r="P97" i="71"/>
  <c r="M97" i="71"/>
  <c r="L97" i="71"/>
  <c r="I97" i="71"/>
  <c r="H97" i="71"/>
  <c r="N96" i="71"/>
  <c r="O96" i="71"/>
  <c r="M96" i="71"/>
  <c r="L96" i="71"/>
  <c r="I96" i="71"/>
  <c r="H96" i="71"/>
  <c r="N95" i="71"/>
  <c r="P95" i="71"/>
  <c r="M95" i="71"/>
  <c r="L95" i="71"/>
  <c r="I95" i="71"/>
  <c r="H95" i="71"/>
  <c r="N94" i="71"/>
  <c r="O94" i="71"/>
  <c r="M94" i="71"/>
  <c r="L94" i="71"/>
  <c r="I94" i="71"/>
  <c r="H94" i="71"/>
  <c r="N93" i="71"/>
  <c r="P93" i="71"/>
  <c r="M93" i="71"/>
  <c r="L93" i="71"/>
  <c r="I93" i="71"/>
  <c r="H93" i="71"/>
  <c r="N92" i="71"/>
  <c r="O92" i="71"/>
  <c r="M92" i="71"/>
  <c r="L92" i="71"/>
  <c r="I92" i="71"/>
  <c r="H92" i="71"/>
  <c r="N91" i="71"/>
  <c r="M91" i="71"/>
  <c r="L91" i="71"/>
  <c r="I91" i="71"/>
  <c r="H91" i="71"/>
  <c r="N90" i="71"/>
  <c r="O90" i="71" s="1"/>
  <c r="M90" i="71"/>
  <c r="L90" i="71"/>
  <c r="I90" i="71"/>
  <c r="H90" i="71"/>
  <c r="N89" i="71"/>
  <c r="O89" i="71" s="1"/>
  <c r="M89" i="71"/>
  <c r="L89" i="71"/>
  <c r="I89" i="71"/>
  <c r="H89" i="71"/>
  <c r="N88" i="71"/>
  <c r="O88" i="71" s="1"/>
  <c r="M88" i="71"/>
  <c r="L88" i="71"/>
  <c r="I88" i="71"/>
  <c r="H88" i="71"/>
  <c r="N87" i="71"/>
  <c r="O87" i="71" s="1"/>
  <c r="M87" i="71"/>
  <c r="L87" i="71"/>
  <c r="I87" i="71"/>
  <c r="H87" i="71"/>
  <c r="O85" i="71"/>
  <c r="M85" i="71"/>
  <c r="L85" i="71"/>
  <c r="I85" i="71"/>
  <c r="H85" i="71"/>
  <c r="N84" i="71"/>
  <c r="O84" i="71" s="1"/>
  <c r="M84" i="71"/>
  <c r="L84" i="71"/>
  <c r="I84" i="71"/>
  <c r="H84" i="71"/>
  <c r="N83" i="71"/>
  <c r="O83" i="71" s="1"/>
  <c r="M83" i="71"/>
  <c r="L83" i="71"/>
  <c r="I83" i="71"/>
  <c r="H83" i="71"/>
  <c r="N82" i="71"/>
  <c r="O82" i="71" s="1"/>
  <c r="M82" i="71"/>
  <c r="L82" i="71"/>
  <c r="I82" i="71"/>
  <c r="H82" i="71"/>
  <c r="N81" i="71"/>
  <c r="O81" i="71" s="1"/>
  <c r="M81" i="71"/>
  <c r="L81" i="71"/>
  <c r="I81" i="71"/>
  <c r="H81" i="71"/>
  <c r="N80" i="71"/>
  <c r="O80" i="71" s="1"/>
  <c r="M80" i="71"/>
  <c r="L80" i="71"/>
  <c r="I80" i="71"/>
  <c r="H80" i="71"/>
  <c r="N79" i="71"/>
  <c r="O79" i="71" s="1"/>
  <c r="M79" i="71"/>
  <c r="L79" i="71"/>
  <c r="I79" i="71"/>
  <c r="H79" i="71"/>
  <c r="N78" i="71"/>
  <c r="O78" i="71"/>
  <c r="M78" i="71"/>
  <c r="L78" i="71"/>
  <c r="I78" i="71"/>
  <c r="H78" i="71"/>
  <c r="N77" i="71"/>
  <c r="O77" i="71"/>
  <c r="M77" i="71"/>
  <c r="L77" i="71"/>
  <c r="I77" i="71"/>
  <c r="H77" i="71"/>
  <c r="N76" i="71"/>
  <c r="O76" i="71"/>
  <c r="M76" i="71"/>
  <c r="L76" i="71"/>
  <c r="I76" i="71"/>
  <c r="H76" i="71"/>
  <c r="N75" i="71"/>
  <c r="O75" i="71"/>
  <c r="M75" i="71"/>
  <c r="L75" i="71"/>
  <c r="I75" i="71"/>
  <c r="H75" i="71"/>
  <c r="N74" i="71"/>
  <c r="O74" i="71"/>
  <c r="M74" i="71"/>
  <c r="L74" i="71"/>
  <c r="I74" i="71"/>
  <c r="H74" i="71"/>
  <c r="N73" i="71"/>
  <c r="O73" i="71"/>
  <c r="M73" i="71"/>
  <c r="L73" i="71"/>
  <c r="I73" i="71"/>
  <c r="H73" i="71"/>
  <c r="N72" i="71"/>
  <c r="O72" i="71" s="1"/>
  <c r="M72" i="71"/>
  <c r="L72" i="71"/>
  <c r="I72" i="71"/>
  <c r="H72" i="71"/>
  <c r="N71" i="71"/>
  <c r="O71" i="71" s="1"/>
  <c r="M71" i="71"/>
  <c r="L71" i="71"/>
  <c r="I71" i="71"/>
  <c r="H71" i="71"/>
  <c r="N70" i="71"/>
  <c r="O70" i="71" s="1"/>
  <c r="M70" i="71"/>
  <c r="L70" i="71"/>
  <c r="I70" i="71"/>
  <c r="H70" i="71"/>
  <c r="N69" i="71"/>
  <c r="O69" i="71" s="1"/>
  <c r="M69" i="71"/>
  <c r="L69" i="71"/>
  <c r="I69" i="71"/>
  <c r="H69" i="71"/>
  <c r="N68" i="71"/>
  <c r="O68" i="71" s="1"/>
  <c r="M68" i="71"/>
  <c r="L68" i="71"/>
  <c r="I68" i="71"/>
  <c r="H68" i="71"/>
  <c r="N67" i="71"/>
  <c r="O67" i="71" s="1"/>
  <c r="M67" i="71"/>
  <c r="L67" i="71"/>
  <c r="I67" i="71"/>
  <c r="H67" i="71"/>
  <c r="N66" i="71"/>
  <c r="P66" i="71" s="1"/>
  <c r="M66" i="71"/>
  <c r="L66" i="71"/>
  <c r="I66" i="71"/>
  <c r="H66" i="71"/>
  <c r="N65" i="71"/>
  <c r="O65" i="71" s="1"/>
  <c r="M65" i="71"/>
  <c r="L65" i="71"/>
  <c r="I65" i="71"/>
  <c r="H65" i="71"/>
  <c r="N64" i="71"/>
  <c r="O64" i="71" s="1"/>
  <c r="M64" i="71"/>
  <c r="L64" i="71"/>
  <c r="I64" i="71"/>
  <c r="H64" i="71"/>
  <c r="N63" i="71"/>
  <c r="O63" i="71" s="1"/>
  <c r="M63" i="71"/>
  <c r="L63" i="71"/>
  <c r="I63" i="71"/>
  <c r="H63" i="71"/>
  <c r="N62" i="71"/>
  <c r="P62" i="71" s="1"/>
  <c r="M62" i="71"/>
  <c r="L62" i="71"/>
  <c r="I62" i="71"/>
  <c r="H62" i="71"/>
  <c r="N61" i="71"/>
  <c r="O61" i="71" s="1"/>
  <c r="M61" i="71"/>
  <c r="L61" i="71"/>
  <c r="I61" i="71"/>
  <c r="H61" i="71"/>
  <c r="N60" i="71"/>
  <c r="P60" i="71" s="1"/>
  <c r="M60" i="71"/>
  <c r="L60" i="71"/>
  <c r="I60" i="71"/>
  <c r="H60" i="71"/>
  <c r="N59" i="71"/>
  <c r="O59" i="71" s="1"/>
  <c r="M59" i="71"/>
  <c r="L59" i="71"/>
  <c r="I59" i="71"/>
  <c r="H59" i="71"/>
  <c r="N58" i="71"/>
  <c r="O58" i="71" s="1"/>
  <c r="M58" i="71"/>
  <c r="L58" i="71"/>
  <c r="I58" i="71"/>
  <c r="H58" i="71"/>
  <c r="N57" i="71"/>
  <c r="O57" i="71" s="1"/>
  <c r="M57" i="71"/>
  <c r="L57" i="71"/>
  <c r="I57" i="71"/>
  <c r="H57" i="71"/>
  <c r="N56" i="71"/>
  <c r="O56" i="71" s="1"/>
  <c r="M56" i="71"/>
  <c r="L56" i="71"/>
  <c r="I56" i="71"/>
  <c r="H56" i="71"/>
  <c r="N55" i="71"/>
  <c r="O55" i="71" s="1"/>
  <c r="M55" i="71"/>
  <c r="L55" i="71"/>
  <c r="I55" i="71"/>
  <c r="H55" i="71"/>
  <c r="N54" i="71"/>
  <c r="O54" i="71" s="1"/>
  <c r="M54" i="71"/>
  <c r="L54" i="71"/>
  <c r="I54" i="71"/>
  <c r="H54" i="71"/>
  <c r="N53" i="71"/>
  <c r="O53" i="71" s="1"/>
  <c r="M53" i="71"/>
  <c r="L53" i="71"/>
  <c r="I53" i="71"/>
  <c r="H53" i="71"/>
  <c r="N52" i="71"/>
  <c r="P52" i="71" s="1"/>
  <c r="M52" i="71"/>
  <c r="L52" i="71"/>
  <c r="I52" i="71"/>
  <c r="H52" i="71"/>
  <c r="N51" i="71"/>
  <c r="O51" i="71" s="1"/>
  <c r="M51" i="71"/>
  <c r="L51" i="71"/>
  <c r="I51" i="71"/>
  <c r="H51" i="71"/>
  <c r="N50" i="71"/>
  <c r="P50" i="71" s="1"/>
  <c r="M50" i="71"/>
  <c r="L50" i="71"/>
  <c r="I50" i="71"/>
  <c r="H50" i="71"/>
  <c r="N49" i="71"/>
  <c r="O49" i="71" s="1"/>
  <c r="M49" i="71"/>
  <c r="L49" i="71"/>
  <c r="I49" i="71"/>
  <c r="H49" i="71"/>
  <c r="N48" i="71"/>
  <c r="P48" i="71" s="1"/>
  <c r="M48" i="71"/>
  <c r="L48" i="71"/>
  <c r="I48" i="71"/>
  <c r="H48" i="71"/>
  <c r="N47" i="71"/>
  <c r="O47" i="71" s="1"/>
  <c r="M47" i="71"/>
  <c r="L47" i="71"/>
  <c r="I47" i="71"/>
  <c r="H47" i="71"/>
  <c r="N46" i="71"/>
  <c r="O46" i="71" s="1"/>
  <c r="M46" i="71"/>
  <c r="L46" i="71"/>
  <c r="I46" i="71"/>
  <c r="H46" i="71"/>
  <c r="N45" i="71"/>
  <c r="O45" i="71" s="1"/>
  <c r="M45" i="71"/>
  <c r="L45" i="71"/>
  <c r="I45" i="71"/>
  <c r="H45" i="71"/>
  <c r="N44" i="71"/>
  <c r="O44" i="71" s="1"/>
  <c r="M44" i="71"/>
  <c r="L44" i="71"/>
  <c r="I44" i="71"/>
  <c r="H44" i="71"/>
  <c r="N43" i="71"/>
  <c r="O43" i="71" s="1"/>
  <c r="M43" i="71"/>
  <c r="L43" i="71"/>
  <c r="I43" i="71"/>
  <c r="H43" i="71"/>
  <c r="N41" i="71"/>
  <c r="O41" i="71" s="1"/>
  <c r="M41" i="71"/>
  <c r="L41" i="71"/>
  <c r="I41" i="71"/>
  <c r="H41" i="71"/>
  <c r="N40" i="71"/>
  <c r="O40" i="71" s="1"/>
  <c r="M40" i="71"/>
  <c r="L40" i="71"/>
  <c r="I40" i="71"/>
  <c r="H40" i="71"/>
  <c r="N39" i="71"/>
  <c r="O39" i="71" s="1"/>
  <c r="M39" i="71"/>
  <c r="L39" i="71"/>
  <c r="I39" i="71"/>
  <c r="H39" i="71"/>
  <c r="N38" i="71"/>
  <c r="O38" i="71" s="1"/>
  <c r="M38" i="71"/>
  <c r="L38" i="71"/>
  <c r="I38" i="71"/>
  <c r="H38" i="71"/>
  <c r="N37" i="71"/>
  <c r="O37" i="71" s="1"/>
  <c r="M37" i="71"/>
  <c r="L37" i="71"/>
  <c r="I37" i="71"/>
  <c r="H37" i="71"/>
  <c r="N36" i="71"/>
  <c r="O36" i="71" s="1"/>
  <c r="M36" i="71"/>
  <c r="L36" i="71"/>
  <c r="I36" i="71"/>
  <c r="H36" i="71"/>
  <c r="N35" i="71"/>
  <c r="O35" i="71" s="1"/>
  <c r="M35" i="71"/>
  <c r="L35" i="71"/>
  <c r="I35" i="71"/>
  <c r="H35" i="71"/>
  <c r="N34" i="71"/>
  <c r="O34" i="71" s="1"/>
  <c r="M34" i="71"/>
  <c r="L34" i="71"/>
  <c r="I34" i="71"/>
  <c r="H34" i="71"/>
  <c r="N33" i="71"/>
  <c r="O33" i="71" s="1"/>
  <c r="M33" i="71"/>
  <c r="L33" i="71"/>
  <c r="I33" i="71"/>
  <c r="H33" i="71"/>
  <c r="N32" i="71"/>
  <c r="O32" i="71" s="1"/>
  <c r="M32" i="71"/>
  <c r="L32" i="71"/>
  <c r="I32" i="71"/>
  <c r="H32" i="71"/>
  <c r="N31" i="71"/>
  <c r="O31" i="71" s="1"/>
  <c r="M31" i="71"/>
  <c r="L31" i="71"/>
  <c r="I31" i="71"/>
  <c r="H31" i="71"/>
  <c r="N30" i="71"/>
  <c r="O30" i="71" s="1"/>
  <c r="M30" i="71"/>
  <c r="L30" i="71"/>
  <c r="I30" i="71"/>
  <c r="H30" i="71"/>
  <c r="N29" i="71"/>
  <c r="O29" i="71" s="1"/>
  <c r="M29" i="71"/>
  <c r="L29" i="71"/>
  <c r="I29" i="71"/>
  <c r="H29" i="71"/>
  <c r="N26" i="71"/>
  <c r="O26" i="71" s="1"/>
  <c r="M26" i="71"/>
  <c r="L26" i="71"/>
  <c r="I26" i="71"/>
  <c r="H26" i="71"/>
  <c r="N25" i="71"/>
  <c r="O25" i="71" s="1"/>
  <c r="M25" i="71"/>
  <c r="L25" i="71"/>
  <c r="I25" i="71"/>
  <c r="H25" i="71"/>
  <c r="N24" i="71"/>
  <c r="O24" i="71" s="1"/>
  <c r="M24" i="71"/>
  <c r="L24" i="71"/>
  <c r="I24" i="71"/>
  <c r="H24" i="71"/>
  <c r="N23" i="71"/>
  <c r="O23" i="71" s="1"/>
  <c r="M23" i="71"/>
  <c r="L23" i="71"/>
  <c r="I23" i="71"/>
  <c r="H23" i="71"/>
  <c r="N22" i="71"/>
  <c r="O22" i="71" s="1"/>
  <c r="M22" i="71"/>
  <c r="L22" i="71"/>
  <c r="I22" i="71"/>
  <c r="H22" i="71"/>
  <c r="N21" i="71"/>
  <c r="O21" i="71" s="1"/>
  <c r="M21" i="71"/>
  <c r="L21" i="71"/>
  <c r="I21" i="71"/>
  <c r="H21" i="71"/>
  <c r="N20" i="71"/>
  <c r="O20" i="71" s="1"/>
  <c r="M20" i="71"/>
  <c r="L20" i="71"/>
  <c r="I20" i="71"/>
  <c r="H20" i="71"/>
  <c r="N19" i="71"/>
  <c r="O19" i="71" s="1"/>
  <c r="M19" i="71"/>
  <c r="L19" i="71"/>
  <c r="I19" i="71"/>
  <c r="H19" i="71"/>
  <c r="N18" i="71"/>
  <c r="O18" i="71" s="1"/>
  <c r="M18" i="71"/>
  <c r="L18" i="71"/>
  <c r="I18" i="71"/>
  <c r="H18" i="71"/>
  <c r="N17" i="71"/>
  <c r="O17" i="71" s="1"/>
  <c r="M17" i="71"/>
  <c r="L17" i="71"/>
  <c r="I17" i="71"/>
  <c r="H17" i="71"/>
  <c r="N16" i="71"/>
  <c r="O16" i="71" s="1"/>
  <c r="M16" i="71"/>
  <c r="L16" i="71"/>
  <c r="I16" i="71"/>
  <c r="H16" i="71"/>
  <c r="N15" i="71"/>
  <c r="O15" i="71" s="1"/>
  <c r="M15" i="71"/>
  <c r="L15" i="71"/>
  <c r="I15" i="71"/>
  <c r="H15" i="71"/>
  <c r="N14" i="71"/>
  <c r="O14" i="71" s="1"/>
  <c r="M14" i="71"/>
  <c r="L14" i="71"/>
  <c r="I14" i="71"/>
  <c r="H14" i="71"/>
  <c r="N13" i="71"/>
  <c r="P13" i="71" s="1"/>
  <c r="M13" i="71"/>
  <c r="L13" i="71"/>
  <c r="I13" i="71"/>
  <c r="H13" i="71"/>
  <c r="N12" i="71"/>
  <c r="O12" i="71" s="1"/>
  <c r="M12" i="71"/>
  <c r="L12" i="71"/>
  <c r="I12" i="71"/>
  <c r="H12" i="71"/>
  <c r="N10" i="71"/>
  <c r="O10" i="71" s="1"/>
  <c r="M10" i="71"/>
  <c r="L10" i="71"/>
  <c r="I10" i="71"/>
  <c r="H10" i="71"/>
  <c r="N9" i="71"/>
  <c r="O9" i="71" s="1"/>
  <c r="M9" i="71"/>
  <c r="L9" i="71"/>
  <c r="I9" i="71"/>
  <c r="H9" i="71"/>
  <c r="N8" i="71"/>
  <c r="O8" i="71" s="1"/>
  <c r="M8" i="71"/>
  <c r="L8" i="71"/>
  <c r="I8" i="71"/>
  <c r="H8" i="71"/>
  <c r="N7" i="71"/>
  <c r="O7" i="71" s="1"/>
  <c r="M7" i="71"/>
  <c r="L7" i="71"/>
  <c r="I7" i="71"/>
  <c r="H7" i="71"/>
  <c r="N6" i="71"/>
  <c r="O6" i="71" s="1"/>
  <c r="M6" i="71"/>
  <c r="L6" i="71"/>
  <c r="I6" i="71"/>
  <c r="H6" i="71"/>
  <c r="N5" i="71"/>
  <c r="O5" i="71" s="1"/>
  <c r="M5" i="71"/>
  <c r="L5" i="71"/>
  <c r="I5" i="71"/>
  <c r="H5" i="71"/>
  <c r="N4" i="71"/>
  <c r="O4" i="71" s="1"/>
  <c r="M4" i="71"/>
  <c r="L4" i="71"/>
  <c r="I4" i="71"/>
  <c r="H4" i="71"/>
  <c r="N3" i="71"/>
  <c r="O3" i="71" s="1"/>
  <c r="M3" i="71"/>
  <c r="L3" i="71"/>
  <c r="I3" i="71"/>
  <c r="H3" i="71"/>
  <c r="N2" i="71"/>
  <c r="M2" i="71"/>
  <c r="L2" i="71"/>
  <c r="I2" i="71"/>
  <c r="I106" i="71" s="1"/>
  <c r="H2" i="71"/>
  <c r="K46" i="70"/>
  <c r="G46" i="70"/>
  <c r="B25" i="14" s="1"/>
  <c r="N44" i="70"/>
  <c r="O44" i="70"/>
  <c r="M44" i="70"/>
  <c r="L44" i="70"/>
  <c r="I44" i="70"/>
  <c r="H44" i="70"/>
  <c r="N43" i="70"/>
  <c r="O43" i="70" s="1"/>
  <c r="M43" i="70"/>
  <c r="L43" i="70"/>
  <c r="I43" i="70"/>
  <c r="H43" i="70"/>
  <c r="N42" i="70"/>
  <c r="O42" i="70"/>
  <c r="M42" i="70"/>
  <c r="L42" i="70"/>
  <c r="I42" i="70"/>
  <c r="H42" i="70"/>
  <c r="N41" i="70"/>
  <c r="O41" i="70"/>
  <c r="M41" i="70"/>
  <c r="L41" i="70"/>
  <c r="I41" i="70"/>
  <c r="H41" i="70"/>
  <c r="N40" i="70"/>
  <c r="O40" i="70" s="1"/>
  <c r="M40" i="70"/>
  <c r="L40" i="70"/>
  <c r="I40" i="70"/>
  <c r="H40" i="70"/>
  <c r="N39" i="70"/>
  <c r="O39" i="70" s="1"/>
  <c r="M39" i="70"/>
  <c r="L39" i="70"/>
  <c r="I39" i="70"/>
  <c r="H39" i="70"/>
  <c r="N38" i="70"/>
  <c r="O38" i="70" s="1"/>
  <c r="M38" i="70"/>
  <c r="L38" i="70"/>
  <c r="I38" i="70"/>
  <c r="H38" i="70"/>
  <c r="N37" i="70"/>
  <c r="O37" i="70" s="1"/>
  <c r="M37" i="70"/>
  <c r="L37" i="70"/>
  <c r="I37" i="70"/>
  <c r="H37" i="70"/>
  <c r="N36" i="70"/>
  <c r="O36" i="70" s="1"/>
  <c r="M36" i="70"/>
  <c r="L36" i="70"/>
  <c r="I36" i="70"/>
  <c r="H36" i="70"/>
  <c r="N35" i="70"/>
  <c r="O35" i="70" s="1"/>
  <c r="M35" i="70"/>
  <c r="L35" i="70"/>
  <c r="I35" i="70"/>
  <c r="H35" i="70"/>
  <c r="N34" i="70"/>
  <c r="O34" i="70" s="1"/>
  <c r="M34" i="70"/>
  <c r="L34" i="70"/>
  <c r="I34" i="70"/>
  <c r="H34" i="70"/>
  <c r="N33" i="70"/>
  <c r="O33" i="70" s="1"/>
  <c r="M33" i="70"/>
  <c r="L33" i="70"/>
  <c r="I33" i="70"/>
  <c r="H33" i="70"/>
  <c r="N32" i="70"/>
  <c r="O32" i="70" s="1"/>
  <c r="M32" i="70"/>
  <c r="L32" i="70"/>
  <c r="I32" i="70"/>
  <c r="H32" i="70"/>
  <c r="N31" i="70"/>
  <c r="O31" i="70" s="1"/>
  <c r="M31" i="70"/>
  <c r="L31" i="70"/>
  <c r="I31" i="70"/>
  <c r="H31" i="70"/>
  <c r="O30" i="70"/>
  <c r="N30" i="70"/>
  <c r="P30" i="70"/>
  <c r="M30" i="70"/>
  <c r="L30" i="70"/>
  <c r="I30" i="70"/>
  <c r="H30" i="70"/>
  <c r="N29" i="70"/>
  <c r="O29" i="70"/>
  <c r="M29" i="70"/>
  <c r="L29" i="70"/>
  <c r="I29" i="70"/>
  <c r="H29" i="70"/>
  <c r="N28" i="70"/>
  <c r="O28" i="70"/>
  <c r="M28" i="70"/>
  <c r="L28" i="70"/>
  <c r="I28" i="70"/>
  <c r="H28" i="70"/>
  <c r="N27" i="70"/>
  <c r="O27" i="70"/>
  <c r="M27" i="70"/>
  <c r="L27" i="70"/>
  <c r="I27" i="70"/>
  <c r="H27" i="70"/>
  <c r="N26" i="70"/>
  <c r="O26" i="70"/>
  <c r="M26" i="70"/>
  <c r="L26" i="70"/>
  <c r="I26" i="70"/>
  <c r="H26" i="70"/>
  <c r="N25" i="70"/>
  <c r="O25" i="70"/>
  <c r="M25" i="70"/>
  <c r="L25" i="70"/>
  <c r="I25" i="70"/>
  <c r="H25" i="70"/>
  <c r="N24" i="70"/>
  <c r="O24" i="70" s="1"/>
  <c r="M24" i="70"/>
  <c r="L24" i="70"/>
  <c r="L46" i="70" s="1"/>
  <c r="N23" i="70"/>
  <c r="O23" i="70"/>
  <c r="M23" i="70"/>
  <c r="L23" i="70"/>
  <c r="I23" i="70"/>
  <c r="H23" i="70"/>
  <c r="N22" i="70"/>
  <c r="O22" i="70"/>
  <c r="M22" i="70"/>
  <c r="L22" i="70"/>
  <c r="I22" i="70"/>
  <c r="H22" i="70"/>
  <c r="N21" i="70"/>
  <c r="O21" i="70"/>
  <c r="M21" i="70"/>
  <c r="L21" i="70"/>
  <c r="I21" i="70"/>
  <c r="H21" i="70"/>
  <c r="N20" i="70"/>
  <c r="O20" i="70" s="1"/>
  <c r="M20" i="70"/>
  <c r="L20" i="70"/>
  <c r="I20" i="70"/>
  <c r="H20" i="70"/>
  <c r="N19" i="70"/>
  <c r="O19" i="70" s="1"/>
  <c r="M19" i="70"/>
  <c r="L19" i="70"/>
  <c r="I19" i="70"/>
  <c r="H19" i="70"/>
  <c r="N18" i="70"/>
  <c r="O18" i="70" s="1"/>
  <c r="M18" i="70"/>
  <c r="L18" i="70"/>
  <c r="I18" i="70"/>
  <c r="H18" i="70"/>
  <c r="N17" i="70"/>
  <c r="O17" i="70" s="1"/>
  <c r="M17" i="70"/>
  <c r="L17" i="70"/>
  <c r="I17" i="70"/>
  <c r="H17" i="70"/>
  <c r="N16" i="70"/>
  <c r="O16" i="70" s="1"/>
  <c r="M16" i="70"/>
  <c r="L16" i="70"/>
  <c r="I16" i="70"/>
  <c r="H16" i="70"/>
  <c r="N15" i="70"/>
  <c r="O15" i="70" s="1"/>
  <c r="M15" i="70"/>
  <c r="L15" i="70"/>
  <c r="I15" i="70"/>
  <c r="H15" i="70"/>
  <c r="N14" i="70"/>
  <c r="O14" i="70" s="1"/>
  <c r="M14" i="70"/>
  <c r="L14" i="70"/>
  <c r="I14" i="70"/>
  <c r="H14" i="70"/>
  <c r="N13" i="70"/>
  <c r="O13" i="70" s="1"/>
  <c r="M13" i="70"/>
  <c r="L13" i="70"/>
  <c r="I13" i="70"/>
  <c r="H13" i="70"/>
  <c r="O12" i="70"/>
  <c r="N12" i="70"/>
  <c r="P12" i="70"/>
  <c r="M12" i="70"/>
  <c r="L12" i="70"/>
  <c r="I12" i="70"/>
  <c r="H12" i="70"/>
  <c r="N11" i="70"/>
  <c r="O11" i="70"/>
  <c r="M11" i="70"/>
  <c r="L11" i="70"/>
  <c r="I11" i="70"/>
  <c r="H11" i="70"/>
  <c r="N10" i="70"/>
  <c r="O10" i="70" s="1"/>
  <c r="M10" i="70"/>
  <c r="L10" i="70"/>
  <c r="I10" i="70"/>
  <c r="H10" i="70"/>
  <c r="N9" i="70"/>
  <c r="O9" i="70"/>
  <c r="M9" i="70"/>
  <c r="L9" i="70"/>
  <c r="I9" i="70"/>
  <c r="H9" i="70"/>
  <c r="N8" i="70"/>
  <c r="P8" i="70"/>
  <c r="M8" i="70"/>
  <c r="L8" i="70"/>
  <c r="I8" i="70"/>
  <c r="H8" i="70"/>
  <c r="N7" i="70"/>
  <c r="O7" i="70"/>
  <c r="M7" i="70"/>
  <c r="L7" i="70"/>
  <c r="I7" i="70"/>
  <c r="H7" i="70"/>
  <c r="N6" i="70"/>
  <c r="O6" i="70"/>
  <c r="M6" i="70"/>
  <c r="L6" i="70"/>
  <c r="I6" i="70"/>
  <c r="H6" i="70"/>
  <c r="N5" i="70"/>
  <c r="O5" i="70"/>
  <c r="M5" i="70"/>
  <c r="L5" i="70"/>
  <c r="I5" i="70"/>
  <c r="H5" i="70"/>
  <c r="N4" i="70"/>
  <c r="O4" i="70"/>
  <c r="M4" i="70"/>
  <c r="L4" i="70"/>
  <c r="I4" i="70"/>
  <c r="H4" i="70"/>
  <c r="N3" i="70"/>
  <c r="O3" i="70"/>
  <c r="M3" i="70"/>
  <c r="L3" i="70"/>
  <c r="I3" i="70"/>
  <c r="H3" i="70"/>
  <c r="O2" i="70"/>
  <c r="N2" i="70"/>
  <c r="P2" i="70"/>
  <c r="M2" i="70"/>
  <c r="M46" i="70"/>
  <c r="L2" i="70"/>
  <c r="I2" i="70"/>
  <c r="H2" i="70"/>
  <c r="K61" i="69"/>
  <c r="G61" i="69"/>
  <c r="B26" i="14" s="1"/>
  <c r="C26" i="14" s="1"/>
  <c r="I26" i="14" s="1"/>
  <c r="N56" i="69"/>
  <c r="O56" i="69" s="1"/>
  <c r="M56" i="69"/>
  <c r="L56" i="69"/>
  <c r="I56" i="69"/>
  <c r="H56" i="69"/>
  <c r="O55" i="69"/>
  <c r="N55" i="69"/>
  <c r="P55" i="69"/>
  <c r="M55" i="69"/>
  <c r="L55" i="69"/>
  <c r="I55" i="69"/>
  <c r="H55" i="69"/>
  <c r="N54" i="69"/>
  <c r="O54" i="69"/>
  <c r="M54" i="69"/>
  <c r="L54" i="69"/>
  <c r="I54" i="69"/>
  <c r="H54" i="69"/>
  <c r="N53" i="69"/>
  <c r="O53" i="69"/>
  <c r="M53" i="69"/>
  <c r="L53" i="69"/>
  <c r="I53" i="69"/>
  <c r="H53" i="69"/>
  <c r="N51" i="69"/>
  <c r="O51" i="69"/>
  <c r="M51" i="69"/>
  <c r="L51" i="69"/>
  <c r="I51" i="69"/>
  <c r="H51" i="69"/>
  <c r="N50" i="69"/>
  <c r="O50" i="69"/>
  <c r="M50" i="69"/>
  <c r="L50" i="69"/>
  <c r="I50" i="69"/>
  <c r="H50" i="69"/>
  <c r="N49" i="69"/>
  <c r="O49" i="69" s="1"/>
  <c r="M49" i="69"/>
  <c r="L49" i="69"/>
  <c r="I49" i="69"/>
  <c r="H49" i="69"/>
  <c r="N48" i="69"/>
  <c r="O48" i="69"/>
  <c r="M48" i="69"/>
  <c r="L48" i="69"/>
  <c r="I48" i="69"/>
  <c r="H48" i="69"/>
  <c r="N47" i="69"/>
  <c r="O47" i="69" s="1"/>
  <c r="M47" i="69"/>
  <c r="L47" i="69"/>
  <c r="I47" i="69"/>
  <c r="H47" i="69"/>
  <c r="N46" i="69"/>
  <c r="P46" i="69" s="1"/>
  <c r="M46" i="69"/>
  <c r="L46" i="69"/>
  <c r="I46" i="69"/>
  <c r="H46" i="69"/>
  <c r="N45" i="69"/>
  <c r="O45" i="69" s="1"/>
  <c r="M45" i="69"/>
  <c r="L45" i="69"/>
  <c r="I45" i="69"/>
  <c r="H45" i="69"/>
  <c r="N44" i="69"/>
  <c r="O44" i="69" s="1"/>
  <c r="M44" i="69"/>
  <c r="L44" i="69"/>
  <c r="I44" i="69"/>
  <c r="H44" i="69"/>
  <c r="N43" i="69"/>
  <c r="O43" i="69" s="1"/>
  <c r="M43" i="69"/>
  <c r="L43" i="69"/>
  <c r="I43" i="69"/>
  <c r="H43" i="69"/>
  <c r="N42" i="69"/>
  <c r="P42" i="69" s="1"/>
  <c r="M42" i="69"/>
  <c r="L42" i="69"/>
  <c r="I42" i="69"/>
  <c r="H42" i="69"/>
  <c r="N41" i="69"/>
  <c r="O41" i="69" s="1"/>
  <c r="M41" i="69"/>
  <c r="L41" i="69"/>
  <c r="I41" i="69"/>
  <c r="H41" i="69"/>
  <c r="N40" i="69"/>
  <c r="P40" i="69" s="1"/>
  <c r="M40" i="69"/>
  <c r="L40" i="69"/>
  <c r="I40" i="69"/>
  <c r="H40" i="69"/>
  <c r="N39" i="69"/>
  <c r="O39" i="69" s="1"/>
  <c r="M39" i="69"/>
  <c r="L39" i="69"/>
  <c r="I39" i="69"/>
  <c r="H39" i="69"/>
  <c r="N38" i="69"/>
  <c r="O38" i="69" s="1"/>
  <c r="M38" i="69"/>
  <c r="L38" i="69"/>
  <c r="I38" i="69"/>
  <c r="H38" i="69"/>
  <c r="N37" i="69"/>
  <c r="O37" i="69" s="1"/>
  <c r="M37" i="69"/>
  <c r="L37" i="69"/>
  <c r="I37" i="69"/>
  <c r="H37" i="69"/>
  <c r="N36" i="69"/>
  <c r="P36" i="69" s="1"/>
  <c r="M36" i="69"/>
  <c r="L36" i="69"/>
  <c r="I36" i="69"/>
  <c r="H36" i="69"/>
  <c r="N35" i="69"/>
  <c r="O35" i="69" s="1"/>
  <c r="M35" i="69"/>
  <c r="L35" i="69"/>
  <c r="I35" i="69"/>
  <c r="H35" i="69"/>
  <c r="N34" i="69"/>
  <c r="O34" i="69" s="1"/>
  <c r="M34" i="69"/>
  <c r="L34" i="69"/>
  <c r="I34" i="69"/>
  <c r="H34" i="69"/>
  <c r="N33" i="69"/>
  <c r="O33" i="69" s="1"/>
  <c r="M33" i="69"/>
  <c r="L33" i="69"/>
  <c r="I33" i="69"/>
  <c r="H33" i="69"/>
  <c r="N32" i="69"/>
  <c r="O32" i="69" s="1"/>
  <c r="M32" i="69"/>
  <c r="L32" i="69"/>
  <c r="I32" i="69"/>
  <c r="H32" i="69"/>
  <c r="N31" i="69"/>
  <c r="O31" i="69" s="1"/>
  <c r="M31" i="69"/>
  <c r="L31" i="69"/>
  <c r="I31" i="69"/>
  <c r="H31" i="69"/>
  <c r="N30" i="69"/>
  <c r="O30" i="69" s="1"/>
  <c r="M30" i="69"/>
  <c r="L30" i="69"/>
  <c r="I30" i="69"/>
  <c r="H30" i="69"/>
  <c r="N29" i="69"/>
  <c r="O29" i="69" s="1"/>
  <c r="M29" i="69"/>
  <c r="L29" i="69"/>
  <c r="H29" i="69"/>
  <c r="N28" i="69"/>
  <c r="O28" i="69" s="1"/>
  <c r="M28" i="69"/>
  <c r="L28" i="69"/>
  <c r="I28" i="69"/>
  <c r="H28" i="69"/>
  <c r="N27" i="69"/>
  <c r="O27" i="69" s="1"/>
  <c r="M27" i="69"/>
  <c r="L27" i="69"/>
  <c r="I27" i="69"/>
  <c r="H27" i="69"/>
  <c r="N26" i="69"/>
  <c r="O26" i="69" s="1"/>
  <c r="M26" i="69"/>
  <c r="L26" i="69"/>
  <c r="I26" i="69"/>
  <c r="H26" i="69"/>
  <c r="N25" i="69"/>
  <c r="O25" i="69" s="1"/>
  <c r="M25" i="69"/>
  <c r="L25" i="69"/>
  <c r="I25" i="69"/>
  <c r="H25" i="69"/>
  <c r="N24" i="69"/>
  <c r="O24" i="69" s="1"/>
  <c r="M24" i="69"/>
  <c r="L24" i="69"/>
  <c r="I24" i="69"/>
  <c r="H24" i="69"/>
  <c r="N21" i="69"/>
  <c r="O21" i="69" s="1"/>
  <c r="M21" i="69"/>
  <c r="L21" i="69"/>
  <c r="I21" i="69"/>
  <c r="H21" i="69"/>
  <c r="N20" i="69"/>
  <c r="O20" i="69" s="1"/>
  <c r="M20" i="69"/>
  <c r="L20" i="69"/>
  <c r="I20" i="69"/>
  <c r="H20" i="69"/>
  <c r="N19" i="69"/>
  <c r="O19" i="69" s="1"/>
  <c r="M19" i="69"/>
  <c r="L19" i="69"/>
  <c r="I19" i="69"/>
  <c r="H19" i="69"/>
  <c r="N18" i="69"/>
  <c r="O18" i="69" s="1"/>
  <c r="M18" i="69"/>
  <c r="L18" i="69"/>
  <c r="I18" i="69"/>
  <c r="H18" i="69"/>
  <c r="N17" i="69"/>
  <c r="O17" i="69" s="1"/>
  <c r="M17" i="69"/>
  <c r="L17" i="69"/>
  <c r="I17" i="69"/>
  <c r="H17" i="69"/>
  <c r="N16" i="69"/>
  <c r="O16" i="69" s="1"/>
  <c r="M16" i="69"/>
  <c r="L16" i="69"/>
  <c r="I16" i="69"/>
  <c r="H16" i="69"/>
  <c r="N15" i="69"/>
  <c r="O15" i="69" s="1"/>
  <c r="M15" i="69"/>
  <c r="L15" i="69"/>
  <c r="I15" i="69"/>
  <c r="H15" i="69"/>
  <c r="N14" i="69"/>
  <c r="P14" i="69" s="1"/>
  <c r="M14" i="69"/>
  <c r="L14" i="69"/>
  <c r="I14" i="69"/>
  <c r="H14" i="69"/>
  <c r="N13" i="69"/>
  <c r="O13" i="69" s="1"/>
  <c r="M13" i="69"/>
  <c r="L13" i="69"/>
  <c r="I13" i="69"/>
  <c r="H13" i="69"/>
  <c r="N12" i="69"/>
  <c r="P12" i="69" s="1"/>
  <c r="M12" i="69"/>
  <c r="L12" i="69"/>
  <c r="I12" i="69"/>
  <c r="H12" i="69"/>
  <c r="N11" i="69"/>
  <c r="O11" i="69" s="1"/>
  <c r="M11" i="69"/>
  <c r="L11" i="69"/>
  <c r="I11" i="69"/>
  <c r="H11" i="69"/>
  <c r="N10" i="69"/>
  <c r="P10" i="69" s="1"/>
  <c r="M10" i="69"/>
  <c r="L10" i="69"/>
  <c r="I10" i="69"/>
  <c r="H10" i="69"/>
  <c r="N9" i="69"/>
  <c r="O9" i="69" s="1"/>
  <c r="M9" i="69"/>
  <c r="L9" i="69"/>
  <c r="I9" i="69"/>
  <c r="H9" i="69"/>
  <c r="N8" i="69"/>
  <c r="P8" i="69" s="1"/>
  <c r="M8" i="69"/>
  <c r="L8" i="69"/>
  <c r="I8" i="69"/>
  <c r="H8" i="69"/>
  <c r="N7" i="69"/>
  <c r="O7" i="69" s="1"/>
  <c r="M7" i="69"/>
  <c r="L7" i="69"/>
  <c r="I7" i="69"/>
  <c r="H7" i="69"/>
  <c r="N6" i="69"/>
  <c r="P6" i="69" s="1"/>
  <c r="M6" i="69"/>
  <c r="L6" i="69"/>
  <c r="I6" i="69"/>
  <c r="H6" i="69"/>
  <c r="N5" i="69"/>
  <c r="O5" i="69" s="1"/>
  <c r="M5" i="69"/>
  <c r="L5" i="69"/>
  <c r="I5" i="69"/>
  <c r="H5" i="69"/>
  <c r="N4" i="69"/>
  <c r="P4" i="69" s="1"/>
  <c r="M4" i="69"/>
  <c r="L4" i="69"/>
  <c r="I4" i="69"/>
  <c r="H4" i="69"/>
  <c r="N3" i="69"/>
  <c r="O3" i="69" s="1"/>
  <c r="M3" i="69"/>
  <c r="L3" i="69"/>
  <c r="I3" i="69"/>
  <c r="H3" i="69"/>
  <c r="N2" i="69"/>
  <c r="P2" i="69" s="1"/>
  <c r="M2" i="69"/>
  <c r="M61" i="69" s="1"/>
  <c r="L2" i="69"/>
  <c r="I2" i="69"/>
  <c r="I61" i="69" s="1"/>
  <c r="H2" i="69"/>
  <c r="K32" i="68"/>
  <c r="G32" i="68"/>
  <c r="B28" i="14" s="1"/>
  <c r="N30" i="68"/>
  <c r="O30" i="68" s="1"/>
  <c r="M30" i="68"/>
  <c r="L30" i="68"/>
  <c r="H30" i="68"/>
  <c r="N29" i="68"/>
  <c r="O29" i="68" s="1"/>
  <c r="M29" i="68"/>
  <c r="L29" i="68"/>
  <c r="I29" i="68"/>
  <c r="H29" i="68"/>
  <c r="N27" i="68"/>
  <c r="O27" i="68" s="1"/>
  <c r="M27" i="68"/>
  <c r="L27" i="68"/>
  <c r="H27" i="68"/>
  <c r="N26" i="68"/>
  <c r="O26" i="68" s="1"/>
  <c r="M26" i="68"/>
  <c r="L26" i="68"/>
  <c r="I26" i="68"/>
  <c r="H26" i="68"/>
  <c r="N25" i="68"/>
  <c r="O25" i="68" s="1"/>
  <c r="M25" i="68"/>
  <c r="L25" i="68"/>
  <c r="I25" i="68"/>
  <c r="H25" i="68"/>
  <c r="N24" i="68"/>
  <c r="O24" i="68" s="1"/>
  <c r="M24" i="68"/>
  <c r="L24" i="68"/>
  <c r="I24" i="68"/>
  <c r="H24" i="68"/>
  <c r="N23" i="68"/>
  <c r="O23" i="68" s="1"/>
  <c r="M23" i="68"/>
  <c r="L23" i="68"/>
  <c r="I23" i="68"/>
  <c r="H23" i="68"/>
  <c r="N22" i="68"/>
  <c r="O22" i="68" s="1"/>
  <c r="M22" i="68"/>
  <c r="L22" i="68"/>
  <c r="I22" i="68"/>
  <c r="H22" i="68"/>
  <c r="N20" i="68"/>
  <c r="O20" i="68" s="1"/>
  <c r="M20" i="68"/>
  <c r="L20" i="68"/>
  <c r="I20" i="68"/>
  <c r="H20" i="68"/>
  <c r="N19" i="68"/>
  <c r="O19" i="68" s="1"/>
  <c r="M19" i="68"/>
  <c r="L19" i="68"/>
  <c r="I19" i="68"/>
  <c r="H19" i="68"/>
  <c r="N18" i="68"/>
  <c r="O18" i="68" s="1"/>
  <c r="M18" i="68"/>
  <c r="L18" i="68"/>
  <c r="I18" i="68"/>
  <c r="H18" i="68"/>
  <c r="N17" i="68"/>
  <c r="O17" i="68" s="1"/>
  <c r="M17" i="68"/>
  <c r="L17" i="68"/>
  <c r="I17" i="68"/>
  <c r="H17" i="68"/>
  <c r="N16" i="68"/>
  <c r="O16" i="68" s="1"/>
  <c r="M16" i="68"/>
  <c r="L16" i="68"/>
  <c r="I16" i="68"/>
  <c r="H16" i="68"/>
  <c r="N15" i="68"/>
  <c r="O15" i="68" s="1"/>
  <c r="M15" i="68"/>
  <c r="L15" i="68"/>
  <c r="I15" i="68"/>
  <c r="H15" i="68"/>
  <c r="N14" i="68"/>
  <c r="O14" i="68" s="1"/>
  <c r="M14" i="68"/>
  <c r="L14" i="68"/>
  <c r="I14" i="68"/>
  <c r="H14" i="68"/>
  <c r="N13" i="68"/>
  <c r="O13" i="68" s="1"/>
  <c r="M13" i="68"/>
  <c r="L13" i="68"/>
  <c r="I13" i="68"/>
  <c r="H13" i="68"/>
  <c r="N12" i="68"/>
  <c r="O12" i="68" s="1"/>
  <c r="M12" i="68"/>
  <c r="L12" i="68"/>
  <c r="I12" i="68"/>
  <c r="H12" i="68"/>
  <c r="N11" i="68"/>
  <c r="O11" i="68" s="1"/>
  <c r="M11" i="68"/>
  <c r="L11" i="68"/>
  <c r="N10" i="68"/>
  <c r="O10" i="68" s="1"/>
  <c r="M10" i="68"/>
  <c r="L10" i="68"/>
  <c r="I10" i="68"/>
  <c r="H10" i="68"/>
  <c r="N9" i="68"/>
  <c r="O9" i="68" s="1"/>
  <c r="M9" i="68"/>
  <c r="L9" i="68"/>
  <c r="I9" i="68"/>
  <c r="H9" i="68"/>
  <c r="N8" i="68"/>
  <c r="O8" i="68" s="1"/>
  <c r="M8" i="68"/>
  <c r="L8" i="68"/>
  <c r="I8" i="68"/>
  <c r="H8" i="68"/>
  <c r="N7" i="68"/>
  <c r="O7" i="68" s="1"/>
  <c r="M7" i="68"/>
  <c r="L7" i="68"/>
  <c r="I7" i="68"/>
  <c r="H7" i="68"/>
  <c r="N6" i="68"/>
  <c r="O6" i="68" s="1"/>
  <c r="M6" i="68"/>
  <c r="L6" i="68"/>
  <c r="I6" i="68"/>
  <c r="H6" i="68"/>
  <c r="N5" i="68"/>
  <c r="O5" i="68" s="1"/>
  <c r="M5" i="68"/>
  <c r="L5" i="68"/>
  <c r="I5" i="68"/>
  <c r="H5" i="68"/>
  <c r="N4" i="68"/>
  <c r="O4" i="68" s="1"/>
  <c r="M4" i="68"/>
  <c r="L4" i="68"/>
  <c r="I4" i="68"/>
  <c r="H4" i="68"/>
  <c r="N3" i="68"/>
  <c r="O3" i="68" s="1"/>
  <c r="M3" i="68"/>
  <c r="L3" i="68"/>
  <c r="I3" i="68"/>
  <c r="H3" i="68"/>
  <c r="N2" i="68"/>
  <c r="O2" i="68" s="1"/>
  <c r="M2" i="68"/>
  <c r="M32" i="68" s="1"/>
  <c r="L2" i="68"/>
  <c r="I2" i="68"/>
  <c r="H2" i="68"/>
  <c r="K45" i="67"/>
  <c r="G45" i="67"/>
  <c r="B19" i="14" s="1"/>
  <c r="N43" i="67"/>
  <c r="O43" i="67"/>
  <c r="M43" i="67"/>
  <c r="L43" i="67"/>
  <c r="I43" i="67"/>
  <c r="H43" i="67"/>
  <c r="N42" i="67"/>
  <c r="P42" i="67"/>
  <c r="M42" i="67"/>
  <c r="L42" i="67"/>
  <c r="I42" i="67"/>
  <c r="H42" i="67"/>
  <c r="N41" i="67"/>
  <c r="O41" i="67"/>
  <c r="M41" i="67"/>
  <c r="L41" i="67"/>
  <c r="I41" i="67"/>
  <c r="H41" i="67"/>
  <c r="N40" i="67"/>
  <c r="P40" i="67"/>
  <c r="M40" i="67"/>
  <c r="L40" i="67"/>
  <c r="I40" i="67"/>
  <c r="H40" i="67"/>
  <c r="N39" i="67"/>
  <c r="O39" i="67"/>
  <c r="M39" i="67"/>
  <c r="L39" i="67"/>
  <c r="I39" i="67"/>
  <c r="H39" i="67"/>
  <c r="N38" i="67"/>
  <c r="P38" i="67"/>
  <c r="M38" i="67"/>
  <c r="L38" i="67"/>
  <c r="I38" i="67"/>
  <c r="H38" i="67"/>
  <c r="N37" i="67"/>
  <c r="O37" i="67"/>
  <c r="M37" i="67"/>
  <c r="L37" i="67"/>
  <c r="I37" i="67"/>
  <c r="H37" i="67"/>
  <c r="N36" i="67"/>
  <c r="P36" i="67"/>
  <c r="M36" i="67"/>
  <c r="L36" i="67"/>
  <c r="I36" i="67"/>
  <c r="H36" i="67"/>
  <c r="N35" i="67"/>
  <c r="O35" i="67" s="1"/>
  <c r="M35" i="67"/>
  <c r="L35" i="67"/>
  <c r="I35" i="67"/>
  <c r="H35" i="67"/>
  <c r="N34" i="67"/>
  <c r="P34" i="67" s="1"/>
  <c r="M34" i="67"/>
  <c r="L34" i="67"/>
  <c r="I34" i="67"/>
  <c r="H34" i="67"/>
  <c r="N33" i="67"/>
  <c r="O33" i="67" s="1"/>
  <c r="M33" i="67"/>
  <c r="L33" i="67"/>
  <c r="I33" i="67"/>
  <c r="H33" i="67"/>
  <c r="N32" i="67"/>
  <c r="P32" i="67" s="1"/>
  <c r="M32" i="67"/>
  <c r="L32" i="67"/>
  <c r="I32" i="67"/>
  <c r="H32" i="67"/>
  <c r="N31" i="67"/>
  <c r="O31" i="67" s="1"/>
  <c r="M31" i="67"/>
  <c r="L31" i="67"/>
  <c r="I31" i="67"/>
  <c r="H31" i="67"/>
  <c r="N30" i="67"/>
  <c r="P30" i="67" s="1"/>
  <c r="M30" i="67"/>
  <c r="L30" i="67"/>
  <c r="I30" i="67"/>
  <c r="H30" i="67"/>
  <c r="N29" i="67"/>
  <c r="O29" i="67" s="1"/>
  <c r="M29" i="67"/>
  <c r="L29" i="67"/>
  <c r="I29" i="67"/>
  <c r="H29" i="67"/>
  <c r="N28" i="67"/>
  <c r="P28" i="67" s="1"/>
  <c r="M28" i="67"/>
  <c r="L28" i="67"/>
  <c r="I28" i="67"/>
  <c r="H28" i="67"/>
  <c r="N27" i="67"/>
  <c r="O27" i="67" s="1"/>
  <c r="M27" i="67"/>
  <c r="L27" i="67"/>
  <c r="I27" i="67"/>
  <c r="H27" i="67"/>
  <c r="N26" i="67"/>
  <c r="P26" i="67" s="1"/>
  <c r="M26" i="67"/>
  <c r="L26" i="67"/>
  <c r="I26" i="67"/>
  <c r="H26" i="67"/>
  <c r="N25" i="67"/>
  <c r="O25" i="67" s="1"/>
  <c r="M25" i="67"/>
  <c r="L25" i="67"/>
  <c r="I25" i="67"/>
  <c r="H25" i="67"/>
  <c r="N24" i="67"/>
  <c r="P24" i="67" s="1"/>
  <c r="M24" i="67"/>
  <c r="L24" i="67"/>
  <c r="I24" i="67"/>
  <c r="H24" i="67"/>
  <c r="N23" i="67"/>
  <c r="O23" i="67" s="1"/>
  <c r="M23" i="67"/>
  <c r="L23" i="67"/>
  <c r="I23" i="67"/>
  <c r="H23" i="67"/>
  <c r="N22" i="67"/>
  <c r="P22" i="67" s="1"/>
  <c r="M22" i="67"/>
  <c r="L22" i="67"/>
  <c r="I22" i="67"/>
  <c r="H22" i="67"/>
  <c r="N21" i="67"/>
  <c r="O21" i="67" s="1"/>
  <c r="M21" i="67"/>
  <c r="L21" i="67"/>
  <c r="I21" i="67"/>
  <c r="H21" i="67"/>
  <c r="N20" i="67"/>
  <c r="P20" i="67" s="1"/>
  <c r="M20" i="67"/>
  <c r="L20" i="67"/>
  <c r="I20" i="67"/>
  <c r="H20" i="67"/>
  <c r="N19" i="67"/>
  <c r="O19" i="67" s="1"/>
  <c r="M19" i="67"/>
  <c r="L19" i="67"/>
  <c r="I19" i="67"/>
  <c r="H19" i="67"/>
  <c r="N18" i="67"/>
  <c r="P18" i="67" s="1"/>
  <c r="M18" i="67"/>
  <c r="L18" i="67"/>
  <c r="I18" i="67"/>
  <c r="H18" i="67"/>
  <c r="N17" i="67"/>
  <c r="O17" i="67" s="1"/>
  <c r="M17" i="67"/>
  <c r="L17" i="67"/>
  <c r="I17" i="67"/>
  <c r="H17" i="67"/>
  <c r="N16" i="67"/>
  <c r="P16" i="67" s="1"/>
  <c r="M16" i="67"/>
  <c r="L16" i="67"/>
  <c r="I16" i="67"/>
  <c r="H16" i="67"/>
  <c r="N15" i="67"/>
  <c r="O15" i="67" s="1"/>
  <c r="M15" i="67"/>
  <c r="L15" i="67"/>
  <c r="I15" i="67"/>
  <c r="H15" i="67"/>
  <c r="N14" i="67"/>
  <c r="P14" i="67" s="1"/>
  <c r="M14" i="67"/>
  <c r="L14" i="67"/>
  <c r="I14" i="67"/>
  <c r="H14" i="67"/>
  <c r="N13" i="67"/>
  <c r="O13" i="67" s="1"/>
  <c r="M13" i="67"/>
  <c r="L13" i="67"/>
  <c r="I13" i="67"/>
  <c r="H13" i="67"/>
  <c r="N12" i="67"/>
  <c r="P12" i="67" s="1"/>
  <c r="M12" i="67"/>
  <c r="L12" i="67"/>
  <c r="I12" i="67"/>
  <c r="H12" i="67"/>
  <c r="N11" i="67"/>
  <c r="O11" i="67" s="1"/>
  <c r="M11" i="67"/>
  <c r="L11" i="67"/>
  <c r="I11" i="67"/>
  <c r="H11" i="67"/>
  <c r="N10" i="67"/>
  <c r="P10" i="67" s="1"/>
  <c r="M10" i="67"/>
  <c r="L10" i="67"/>
  <c r="I10" i="67"/>
  <c r="H10" i="67"/>
  <c r="N9" i="67"/>
  <c r="O9" i="67" s="1"/>
  <c r="M9" i="67"/>
  <c r="L9" i="67"/>
  <c r="I9" i="67"/>
  <c r="H9" i="67"/>
  <c r="N8" i="67"/>
  <c r="O8" i="67" s="1"/>
  <c r="M8" i="67"/>
  <c r="L8" i="67"/>
  <c r="I8" i="67"/>
  <c r="H8" i="67"/>
  <c r="N7" i="67"/>
  <c r="O7" i="67" s="1"/>
  <c r="M7" i="67"/>
  <c r="L7" i="67"/>
  <c r="I7" i="67"/>
  <c r="H7" i="67"/>
  <c r="N6" i="67"/>
  <c r="P6" i="67" s="1"/>
  <c r="M6" i="67"/>
  <c r="L6" i="67"/>
  <c r="I6" i="67"/>
  <c r="H6" i="67"/>
  <c r="N5" i="67"/>
  <c r="O5" i="67" s="1"/>
  <c r="M5" i="67"/>
  <c r="L5" i="67"/>
  <c r="I5" i="67"/>
  <c r="H5" i="67"/>
  <c r="N4" i="67"/>
  <c r="P4" i="67" s="1"/>
  <c r="M4" i="67"/>
  <c r="L4" i="67"/>
  <c r="I4" i="67"/>
  <c r="H4" i="67"/>
  <c r="N3" i="67"/>
  <c r="O3" i="67" s="1"/>
  <c r="M3" i="67"/>
  <c r="L3" i="67"/>
  <c r="I3" i="67"/>
  <c r="H3" i="67"/>
  <c r="N2" i="67"/>
  <c r="O2" i="67" s="1"/>
  <c r="M2" i="67"/>
  <c r="M45" i="67" s="1"/>
  <c r="L2" i="67"/>
  <c r="L45" i="67" s="1"/>
  <c r="I2" i="67"/>
  <c r="H2" i="67"/>
  <c r="H45" i="67"/>
  <c r="K67" i="66"/>
  <c r="G67" i="66"/>
  <c r="B32" i="14" s="1"/>
  <c r="D32" i="14" s="1"/>
  <c r="J32" i="14" s="1"/>
  <c r="N65" i="66"/>
  <c r="O65" i="66" s="1"/>
  <c r="M65" i="66"/>
  <c r="L65" i="66"/>
  <c r="I65" i="66"/>
  <c r="H65" i="66"/>
  <c r="N64" i="66"/>
  <c r="P64" i="66" s="1"/>
  <c r="M64" i="66"/>
  <c r="L64" i="66"/>
  <c r="I64" i="66"/>
  <c r="H64" i="66"/>
  <c r="O63" i="66"/>
  <c r="N63" i="66"/>
  <c r="P63" i="66"/>
  <c r="M63" i="66"/>
  <c r="L63" i="66"/>
  <c r="I63" i="66"/>
  <c r="H63" i="66"/>
  <c r="N62" i="66"/>
  <c r="P62" i="66"/>
  <c r="M62" i="66"/>
  <c r="L62" i="66"/>
  <c r="I62" i="66"/>
  <c r="H62" i="66"/>
  <c r="N61" i="66"/>
  <c r="O61" i="66"/>
  <c r="M61" i="66"/>
  <c r="L61" i="66"/>
  <c r="I61" i="66"/>
  <c r="H61" i="66"/>
  <c r="N60" i="66"/>
  <c r="P60" i="66"/>
  <c r="M60" i="66"/>
  <c r="L60" i="66"/>
  <c r="I60" i="66"/>
  <c r="H60" i="66"/>
  <c r="N59" i="66"/>
  <c r="O59" i="66"/>
  <c r="M59" i="66"/>
  <c r="L59" i="66"/>
  <c r="I59" i="66"/>
  <c r="H59" i="66"/>
  <c r="N58" i="66"/>
  <c r="P58" i="66"/>
  <c r="M58" i="66"/>
  <c r="L58" i="66"/>
  <c r="I58" i="66"/>
  <c r="H58" i="66"/>
  <c r="N57" i="66"/>
  <c r="O57" i="66"/>
  <c r="M57" i="66"/>
  <c r="L57" i="66"/>
  <c r="I57" i="66"/>
  <c r="H57" i="66"/>
  <c r="N56" i="66"/>
  <c r="P56" i="66"/>
  <c r="M56" i="66"/>
  <c r="L56" i="66"/>
  <c r="I56" i="66"/>
  <c r="H56" i="66"/>
  <c r="N55" i="66"/>
  <c r="O55" i="66" s="1"/>
  <c r="M55" i="66"/>
  <c r="L55" i="66"/>
  <c r="I55" i="66"/>
  <c r="H55" i="66"/>
  <c r="N54" i="66"/>
  <c r="P54" i="66" s="1"/>
  <c r="M54" i="66"/>
  <c r="L54" i="66"/>
  <c r="I54" i="66"/>
  <c r="H54" i="66"/>
  <c r="N53" i="66"/>
  <c r="O53" i="66" s="1"/>
  <c r="M53" i="66"/>
  <c r="L53" i="66"/>
  <c r="I53" i="66"/>
  <c r="H53" i="66"/>
  <c r="N52" i="66"/>
  <c r="P52" i="66" s="1"/>
  <c r="M52" i="66"/>
  <c r="L52" i="66"/>
  <c r="I52" i="66"/>
  <c r="H52" i="66"/>
  <c r="N51" i="66"/>
  <c r="O51" i="66" s="1"/>
  <c r="M51" i="66"/>
  <c r="L51" i="66"/>
  <c r="I51" i="66"/>
  <c r="H51" i="66"/>
  <c r="N50" i="66"/>
  <c r="P50" i="66" s="1"/>
  <c r="M50" i="66"/>
  <c r="L50" i="66"/>
  <c r="I50" i="66"/>
  <c r="H50" i="66"/>
  <c r="N49" i="66"/>
  <c r="O49" i="66" s="1"/>
  <c r="M49" i="66"/>
  <c r="L49" i="66"/>
  <c r="I49" i="66"/>
  <c r="H49" i="66"/>
  <c r="N48" i="66"/>
  <c r="P48" i="66" s="1"/>
  <c r="M48" i="66"/>
  <c r="L48" i="66"/>
  <c r="I48" i="66"/>
  <c r="H48" i="66"/>
  <c r="O47" i="66"/>
  <c r="N47" i="66"/>
  <c r="P47" i="66"/>
  <c r="M47" i="66"/>
  <c r="L47" i="66"/>
  <c r="I47" i="66"/>
  <c r="H47" i="66"/>
  <c r="N46" i="66"/>
  <c r="P46" i="66"/>
  <c r="M46" i="66"/>
  <c r="L46" i="66"/>
  <c r="I46" i="66"/>
  <c r="H46" i="66"/>
  <c r="N45" i="66"/>
  <c r="O45" i="66"/>
  <c r="M45" i="66"/>
  <c r="L45" i="66"/>
  <c r="I45" i="66"/>
  <c r="H45" i="66"/>
  <c r="N44" i="66"/>
  <c r="P44" i="66"/>
  <c r="M44" i="66"/>
  <c r="L44" i="66"/>
  <c r="I44" i="66"/>
  <c r="H44" i="66"/>
  <c r="N43" i="66"/>
  <c r="O43" i="66"/>
  <c r="M43" i="66"/>
  <c r="L43" i="66"/>
  <c r="I43" i="66"/>
  <c r="H43" i="66"/>
  <c r="N42" i="66"/>
  <c r="P42" i="66"/>
  <c r="M42" i="66"/>
  <c r="L42" i="66"/>
  <c r="I42" i="66"/>
  <c r="H42" i="66"/>
  <c r="N41" i="66"/>
  <c r="O41" i="66"/>
  <c r="M41" i="66"/>
  <c r="L41" i="66"/>
  <c r="I41" i="66"/>
  <c r="H41" i="66"/>
  <c r="N40" i="66"/>
  <c r="P40" i="66"/>
  <c r="M40" i="66"/>
  <c r="L40" i="66"/>
  <c r="I40" i="66"/>
  <c r="H40" i="66"/>
  <c r="N39" i="66"/>
  <c r="O39" i="66" s="1"/>
  <c r="M39" i="66"/>
  <c r="L39" i="66"/>
  <c r="I39" i="66"/>
  <c r="H39" i="66"/>
  <c r="N38" i="66"/>
  <c r="P38" i="66" s="1"/>
  <c r="M38" i="66"/>
  <c r="L38" i="66"/>
  <c r="I38" i="66"/>
  <c r="H38" i="66"/>
  <c r="N37" i="66"/>
  <c r="O37" i="66" s="1"/>
  <c r="M37" i="66"/>
  <c r="L37" i="66"/>
  <c r="I37" i="66"/>
  <c r="H37" i="66"/>
  <c r="N36" i="66"/>
  <c r="P36" i="66" s="1"/>
  <c r="M36" i="66"/>
  <c r="L36" i="66"/>
  <c r="I36" i="66"/>
  <c r="H36" i="66"/>
  <c r="N35" i="66"/>
  <c r="O35" i="66" s="1"/>
  <c r="M35" i="66"/>
  <c r="L35" i="66"/>
  <c r="I35" i="66"/>
  <c r="H35" i="66"/>
  <c r="N34" i="66"/>
  <c r="P34" i="66" s="1"/>
  <c r="M34" i="66"/>
  <c r="L34" i="66"/>
  <c r="I34" i="66"/>
  <c r="H34" i="66"/>
  <c r="N33" i="66"/>
  <c r="O33" i="66" s="1"/>
  <c r="M33" i="66"/>
  <c r="L33" i="66"/>
  <c r="I33" i="66"/>
  <c r="H33" i="66"/>
  <c r="N32" i="66"/>
  <c r="P32" i="66" s="1"/>
  <c r="M32" i="66"/>
  <c r="L32" i="66"/>
  <c r="I32" i="66"/>
  <c r="H32" i="66"/>
  <c r="O31" i="66"/>
  <c r="N31" i="66"/>
  <c r="P31" i="66"/>
  <c r="M31" i="66"/>
  <c r="L31" i="66"/>
  <c r="I31" i="66"/>
  <c r="H31" i="66"/>
  <c r="N30" i="66"/>
  <c r="P30" i="66"/>
  <c r="M30" i="66"/>
  <c r="L30" i="66"/>
  <c r="I30" i="66"/>
  <c r="H30" i="66"/>
  <c r="N29" i="66"/>
  <c r="O29" i="66"/>
  <c r="M29" i="66"/>
  <c r="L29" i="66"/>
  <c r="I29" i="66"/>
  <c r="H29" i="66"/>
  <c r="N28" i="66"/>
  <c r="P28" i="66"/>
  <c r="M28" i="66"/>
  <c r="L28" i="66"/>
  <c r="I28" i="66"/>
  <c r="H28" i="66"/>
  <c r="N27" i="66"/>
  <c r="O27" i="66"/>
  <c r="M27" i="66"/>
  <c r="L27" i="66"/>
  <c r="I27" i="66"/>
  <c r="H27" i="66"/>
  <c r="N26" i="66"/>
  <c r="P26" i="66"/>
  <c r="M26" i="66"/>
  <c r="L26" i="66"/>
  <c r="I26" i="66"/>
  <c r="H26" i="66"/>
  <c r="N25" i="66"/>
  <c r="O25" i="66"/>
  <c r="M25" i="66"/>
  <c r="L25" i="66"/>
  <c r="I25" i="66"/>
  <c r="H25" i="66"/>
  <c r="N24" i="66"/>
  <c r="P24" i="66"/>
  <c r="M24" i="66"/>
  <c r="L24" i="66"/>
  <c r="I24" i="66"/>
  <c r="H24" i="66"/>
  <c r="N23" i="66"/>
  <c r="O23" i="66" s="1"/>
  <c r="M23" i="66"/>
  <c r="L23" i="66"/>
  <c r="I23" i="66"/>
  <c r="H23" i="66"/>
  <c r="N22" i="66"/>
  <c r="P22" i="66" s="1"/>
  <c r="M22" i="66"/>
  <c r="L22" i="66"/>
  <c r="I22" i="66"/>
  <c r="H22" i="66"/>
  <c r="N21" i="66"/>
  <c r="O21" i="66" s="1"/>
  <c r="M21" i="66"/>
  <c r="L21" i="66"/>
  <c r="I21" i="66"/>
  <c r="H21" i="66"/>
  <c r="N20" i="66"/>
  <c r="P20" i="66" s="1"/>
  <c r="M20" i="66"/>
  <c r="L20" i="66"/>
  <c r="I20" i="66"/>
  <c r="H20" i="66"/>
  <c r="N19" i="66"/>
  <c r="O19" i="66" s="1"/>
  <c r="M19" i="66"/>
  <c r="L19" i="66"/>
  <c r="I19" i="66"/>
  <c r="H19" i="66"/>
  <c r="N18" i="66"/>
  <c r="P18" i="66" s="1"/>
  <c r="M18" i="66"/>
  <c r="L18" i="66"/>
  <c r="I18" i="66"/>
  <c r="H18" i="66"/>
  <c r="N17" i="66"/>
  <c r="O17" i="66" s="1"/>
  <c r="M17" i="66"/>
  <c r="L17" i="66"/>
  <c r="I17" i="66"/>
  <c r="H17" i="66"/>
  <c r="N16" i="66"/>
  <c r="P16" i="66" s="1"/>
  <c r="M16" i="66"/>
  <c r="L16" i="66"/>
  <c r="I16" i="66"/>
  <c r="H16" i="66"/>
  <c r="O15" i="66"/>
  <c r="N15" i="66"/>
  <c r="P15" i="66"/>
  <c r="M15" i="66"/>
  <c r="L15" i="66"/>
  <c r="I15" i="66"/>
  <c r="H15" i="66"/>
  <c r="N14" i="66"/>
  <c r="P14" i="66"/>
  <c r="M14" i="66"/>
  <c r="L14" i="66"/>
  <c r="I14" i="66"/>
  <c r="H14" i="66"/>
  <c r="N13" i="66"/>
  <c r="O13" i="66"/>
  <c r="M13" i="66"/>
  <c r="L13" i="66"/>
  <c r="I13" i="66"/>
  <c r="H13" i="66"/>
  <c r="N12" i="66"/>
  <c r="P12" i="66"/>
  <c r="M12" i="66"/>
  <c r="L12" i="66"/>
  <c r="I12" i="66"/>
  <c r="H12" i="66"/>
  <c r="N11" i="66"/>
  <c r="O11" i="66"/>
  <c r="M11" i="66"/>
  <c r="L11" i="66"/>
  <c r="I11" i="66"/>
  <c r="H11" i="66"/>
  <c r="N10" i="66"/>
  <c r="P10" i="66"/>
  <c r="M10" i="66"/>
  <c r="L10" i="66"/>
  <c r="I10" i="66"/>
  <c r="H10" i="66"/>
  <c r="N9" i="66"/>
  <c r="O9" i="66"/>
  <c r="M9" i="66"/>
  <c r="L9" i="66"/>
  <c r="I9" i="66"/>
  <c r="H9" i="66"/>
  <c r="N8" i="66"/>
  <c r="P8" i="66"/>
  <c r="M8" i="66"/>
  <c r="L8" i="66"/>
  <c r="I8" i="66"/>
  <c r="H8" i="66"/>
  <c r="N7" i="66"/>
  <c r="O7" i="66" s="1"/>
  <c r="M7" i="66"/>
  <c r="L7" i="66"/>
  <c r="I7" i="66"/>
  <c r="H7" i="66"/>
  <c r="N6" i="66"/>
  <c r="P6" i="66" s="1"/>
  <c r="M6" i="66"/>
  <c r="L6" i="66"/>
  <c r="I6" i="66"/>
  <c r="H6" i="66"/>
  <c r="N5" i="66"/>
  <c r="O5" i="66" s="1"/>
  <c r="M5" i="66"/>
  <c r="L5" i="66"/>
  <c r="I5" i="66"/>
  <c r="H5" i="66"/>
  <c r="N4" i="66"/>
  <c r="P4" i="66" s="1"/>
  <c r="M4" i="66"/>
  <c r="L4" i="66"/>
  <c r="I4" i="66"/>
  <c r="H4" i="66"/>
  <c r="N3" i="66"/>
  <c r="P3" i="66" s="1"/>
  <c r="M3" i="66"/>
  <c r="L3" i="66"/>
  <c r="I3" i="66"/>
  <c r="H3" i="66"/>
  <c r="N2" i="66"/>
  <c r="P2" i="66" s="1"/>
  <c r="M2" i="66"/>
  <c r="M67" i="66" s="1"/>
  <c r="L2" i="66"/>
  <c r="L67" i="66" s="1"/>
  <c r="I2" i="66"/>
  <c r="H2" i="66"/>
  <c r="K85" i="65"/>
  <c r="B27" i="14"/>
  <c r="D27" i="14" s="1"/>
  <c r="J27" i="14" s="1"/>
  <c r="N81" i="65"/>
  <c r="O81" i="65" s="1"/>
  <c r="M81" i="65"/>
  <c r="L81" i="65"/>
  <c r="I81" i="65"/>
  <c r="H81" i="65"/>
  <c r="N80" i="65"/>
  <c r="P80" i="65" s="1"/>
  <c r="M80" i="65"/>
  <c r="L80" i="65"/>
  <c r="I80" i="65"/>
  <c r="H80" i="65"/>
  <c r="N79" i="65"/>
  <c r="O79" i="65" s="1"/>
  <c r="M79" i="65"/>
  <c r="L79" i="65"/>
  <c r="I79" i="65"/>
  <c r="H79" i="65"/>
  <c r="N78" i="65"/>
  <c r="P78" i="65" s="1"/>
  <c r="M78" i="65"/>
  <c r="L78" i="65"/>
  <c r="I78" i="65"/>
  <c r="H78" i="65"/>
  <c r="N77" i="65"/>
  <c r="O77" i="65" s="1"/>
  <c r="M77" i="65"/>
  <c r="L77" i="65"/>
  <c r="I77" i="65"/>
  <c r="H77" i="65"/>
  <c r="N76" i="65"/>
  <c r="O76" i="65" s="1"/>
  <c r="M76" i="65"/>
  <c r="L76" i="65"/>
  <c r="I76" i="65"/>
  <c r="H76" i="65"/>
  <c r="N75" i="65"/>
  <c r="O75" i="65" s="1"/>
  <c r="M75" i="65"/>
  <c r="L75" i="65"/>
  <c r="I75" i="65"/>
  <c r="H75" i="65"/>
  <c r="N74" i="65"/>
  <c r="P74" i="65" s="1"/>
  <c r="M74" i="65"/>
  <c r="L74" i="65"/>
  <c r="I74" i="65"/>
  <c r="H74" i="65"/>
  <c r="N73" i="65"/>
  <c r="O73" i="65" s="1"/>
  <c r="M73" i="65"/>
  <c r="L73" i="65"/>
  <c r="I73" i="65"/>
  <c r="H73" i="65"/>
  <c r="N72" i="65"/>
  <c r="O72" i="65" s="1"/>
  <c r="M72" i="65"/>
  <c r="L72" i="65"/>
  <c r="I72" i="65"/>
  <c r="H72" i="65"/>
  <c r="N71" i="65"/>
  <c r="O71" i="65" s="1"/>
  <c r="M71" i="65"/>
  <c r="L71" i="65"/>
  <c r="I71" i="65"/>
  <c r="H71" i="65"/>
  <c r="N70" i="65"/>
  <c r="O70" i="65" s="1"/>
  <c r="M70" i="65"/>
  <c r="L70" i="65"/>
  <c r="I70" i="65"/>
  <c r="H70" i="65"/>
  <c r="N69" i="65"/>
  <c r="O69" i="65" s="1"/>
  <c r="M69" i="65"/>
  <c r="L69" i="65"/>
  <c r="I69" i="65"/>
  <c r="H69" i="65"/>
  <c r="N68" i="65"/>
  <c r="P68" i="65" s="1"/>
  <c r="M68" i="65"/>
  <c r="L68" i="65"/>
  <c r="I68" i="65"/>
  <c r="H68" i="65"/>
  <c r="N67" i="65"/>
  <c r="O67" i="65" s="1"/>
  <c r="M67" i="65"/>
  <c r="L67" i="65"/>
  <c r="I67" i="65"/>
  <c r="H67" i="65"/>
  <c r="N66" i="65"/>
  <c r="P66" i="65" s="1"/>
  <c r="M66" i="65"/>
  <c r="L66" i="65"/>
  <c r="I66" i="65"/>
  <c r="H66" i="65"/>
  <c r="N65" i="65"/>
  <c r="O65" i="65" s="1"/>
  <c r="M65" i="65"/>
  <c r="L65" i="65"/>
  <c r="I65" i="65"/>
  <c r="H65" i="65"/>
  <c r="O64" i="65"/>
  <c r="N64" i="65"/>
  <c r="P64" i="65"/>
  <c r="M64" i="65"/>
  <c r="L64" i="65"/>
  <c r="I64" i="65"/>
  <c r="H64" i="65"/>
  <c r="N63" i="65"/>
  <c r="O63" i="65"/>
  <c r="M63" i="65"/>
  <c r="L63" i="65"/>
  <c r="I63" i="65"/>
  <c r="H63" i="65"/>
  <c r="N62" i="65"/>
  <c r="P62" i="65"/>
  <c r="M62" i="65"/>
  <c r="L62" i="65"/>
  <c r="I62" i="65"/>
  <c r="H62" i="65"/>
  <c r="N61" i="65"/>
  <c r="O61" i="65"/>
  <c r="M61" i="65"/>
  <c r="L61" i="65"/>
  <c r="I61" i="65"/>
  <c r="H61" i="65"/>
  <c r="N60" i="65"/>
  <c r="O60" i="65" s="1"/>
  <c r="M60" i="65"/>
  <c r="L60" i="65"/>
  <c r="I60" i="65"/>
  <c r="H60" i="65"/>
  <c r="N59" i="65"/>
  <c r="O59" i="65" s="1"/>
  <c r="M59" i="65"/>
  <c r="L59" i="65"/>
  <c r="I59" i="65"/>
  <c r="H59" i="65"/>
  <c r="N58" i="65"/>
  <c r="O58" i="65" s="1"/>
  <c r="M58" i="65"/>
  <c r="L58" i="65"/>
  <c r="I58" i="65"/>
  <c r="H58" i="65"/>
  <c r="N57" i="65"/>
  <c r="O57" i="65" s="1"/>
  <c r="M57" i="65"/>
  <c r="L57" i="65"/>
  <c r="I57" i="65"/>
  <c r="H57" i="65"/>
  <c r="N56" i="65"/>
  <c r="O56" i="65" s="1"/>
  <c r="M56" i="65"/>
  <c r="L56" i="65"/>
  <c r="I56" i="65"/>
  <c r="H56" i="65"/>
  <c r="N55" i="65"/>
  <c r="O55" i="65" s="1"/>
  <c r="M55" i="65"/>
  <c r="L55" i="65"/>
  <c r="I55" i="65"/>
  <c r="H55" i="65"/>
  <c r="N54" i="65"/>
  <c r="O54" i="65" s="1"/>
  <c r="M54" i="65"/>
  <c r="L54" i="65"/>
  <c r="I54" i="65"/>
  <c r="H54" i="65"/>
  <c r="N53" i="65"/>
  <c r="O53" i="65" s="1"/>
  <c r="M53" i="65"/>
  <c r="L53" i="65"/>
  <c r="I53" i="65"/>
  <c r="H53" i="65"/>
  <c r="N52" i="65"/>
  <c r="O52" i="65" s="1"/>
  <c r="M52" i="65"/>
  <c r="L52" i="65"/>
  <c r="N51" i="65"/>
  <c r="O51" i="65" s="1"/>
  <c r="M51" i="65"/>
  <c r="L51" i="65"/>
  <c r="I51" i="65"/>
  <c r="H51" i="65"/>
  <c r="N50" i="65"/>
  <c r="O50" i="65" s="1"/>
  <c r="M50" i="65"/>
  <c r="L50" i="65"/>
  <c r="I50" i="65"/>
  <c r="H50" i="65"/>
  <c r="N46" i="65"/>
  <c r="O46" i="65" s="1"/>
  <c r="M46" i="65"/>
  <c r="L46" i="65"/>
  <c r="I46" i="65"/>
  <c r="H46" i="65"/>
  <c r="N45" i="65"/>
  <c r="O45" i="65" s="1"/>
  <c r="M45" i="65"/>
  <c r="L45" i="65"/>
  <c r="I45" i="65"/>
  <c r="H45" i="65"/>
  <c r="N44" i="65"/>
  <c r="O44" i="65" s="1"/>
  <c r="M44" i="65"/>
  <c r="L44" i="65"/>
  <c r="H44" i="65"/>
  <c r="N43" i="65"/>
  <c r="O43" i="65" s="1"/>
  <c r="M43" i="65"/>
  <c r="L43" i="65"/>
  <c r="I43" i="65"/>
  <c r="H43" i="65"/>
  <c r="N42" i="65"/>
  <c r="O42" i="65" s="1"/>
  <c r="M42" i="65"/>
  <c r="L42" i="65"/>
  <c r="I42" i="65"/>
  <c r="H42" i="65"/>
  <c r="N41" i="65"/>
  <c r="O41" i="65" s="1"/>
  <c r="M41" i="65"/>
  <c r="L41" i="65"/>
  <c r="I41" i="65"/>
  <c r="H41" i="65"/>
  <c r="N40" i="65"/>
  <c r="O40" i="65" s="1"/>
  <c r="M40" i="65"/>
  <c r="L40" i="65"/>
  <c r="I40" i="65"/>
  <c r="H40" i="65"/>
  <c r="N39" i="65"/>
  <c r="O39" i="65" s="1"/>
  <c r="M39" i="65"/>
  <c r="L39" i="65"/>
  <c r="I39" i="65"/>
  <c r="H39" i="65"/>
  <c r="N38" i="65"/>
  <c r="O38" i="65" s="1"/>
  <c r="M38" i="65"/>
  <c r="L38" i="65"/>
  <c r="I38" i="65"/>
  <c r="H38" i="65"/>
  <c r="N37" i="65"/>
  <c r="O37" i="65" s="1"/>
  <c r="M37" i="65"/>
  <c r="L37" i="65"/>
  <c r="I37" i="65"/>
  <c r="H37" i="65"/>
  <c r="N36" i="65"/>
  <c r="O36" i="65" s="1"/>
  <c r="M36" i="65"/>
  <c r="L36" i="65"/>
  <c r="I36" i="65"/>
  <c r="H36" i="65"/>
  <c r="N35" i="65"/>
  <c r="O35" i="65" s="1"/>
  <c r="M35" i="65"/>
  <c r="L35" i="65"/>
  <c r="H35" i="65"/>
  <c r="N34" i="65"/>
  <c r="O34" i="65" s="1"/>
  <c r="M34" i="65"/>
  <c r="L34" i="65"/>
  <c r="I34" i="65"/>
  <c r="H34" i="65"/>
  <c r="N33" i="65"/>
  <c r="O33" i="65" s="1"/>
  <c r="M33" i="65"/>
  <c r="L33" i="65"/>
  <c r="I33" i="65"/>
  <c r="H33" i="65"/>
  <c r="N32" i="65"/>
  <c r="O32" i="65" s="1"/>
  <c r="M32" i="65"/>
  <c r="L32" i="65"/>
  <c r="I32" i="65"/>
  <c r="H32" i="65"/>
  <c r="N31" i="65"/>
  <c r="O31" i="65" s="1"/>
  <c r="M31" i="65"/>
  <c r="L31" i="65"/>
  <c r="I31" i="65"/>
  <c r="H31" i="65"/>
  <c r="N30" i="65"/>
  <c r="O30" i="65" s="1"/>
  <c r="M30" i="65"/>
  <c r="L30" i="65"/>
  <c r="I30" i="65"/>
  <c r="H30" i="65"/>
  <c r="N29" i="65"/>
  <c r="O29" i="65" s="1"/>
  <c r="M29" i="65"/>
  <c r="L29" i="65"/>
  <c r="I29" i="65"/>
  <c r="H29" i="65"/>
  <c r="N28" i="65"/>
  <c r="O28" i="65" s="1"/>
  <c r="M28" i="65"/>
  <c r="L28" i="65"/>
  <c r="I28" i="65"/>
  <c r="H28" i="65"/>
  <c r="N27" i="65"/>
  <c r="O27" i="65" s="1"/>
  <c r="M27" i="65"/>
  <c r="L27" i="65"/>
  <c r="I27" i="65"/>
  <c r="H27" i="65"/>
  <c r="N26" i="65"/>
  <c r="O26" i="65" s="1"/>
  <c r="M26" i="65"/>
  <c r="L26" i="65"/>
  <c r="I26" i="65"/>
  <c r="H26" i="65"/>
  <c r="N25" i="65"/>
  <c r="O25" i="65" s="1"/>
  <c r="M25" i="65"/>
  <c r="L25" i="65"/>
  <c r="I25" i="65"/>
  <c r="H25" i="65"/>
  <c r="N24" i="65"/>
  <c r="O24" i="65" s="1"/>
  <c r="M24" i="65"/>
  <c r="L24" i="65"/>
  <c r="I24" i="65"/>
  <c r="H24" i="65"/>
  <c r="N23" i="65"/>
  <c r="O23" i="65" s="1"/>
  <c r="M23" i="65"/>
  <c r="L23" i="65"/>
  <c r="I23" i="65"/>
  <c r="H23" i="65"/>
  <c r="N22" i="65"/>
  <c r="O22" i="65" s="1"/>
  <c r="M22" i="65"/>
  <c r="L22" i="65"/>
  <c r="I22" i="65"/>
  <c r="H22" i="65"/>
  <c r="N21" i="65"/>
  <c r="O21" i="65" s="1"/>
  <c r="M21" i="65"/>
  <c r="L21" i="65"/>
  <c r="I21" i="65"/>
  <c r="H21" i="65"/>
  <c r="N20" i="65"/>
  <c r="O20" i="65" s="1"/>
  <c r="M20" i="65"/>
  <c r="L20" i="65"/>
  <c r="I20" i="65"/>
  <c r="H20" i="65"/>
  <c r="N19" i="65"/>
  <c r="O19" i="65" s="1"/>
  <c r="M19" i="65"/>
  <c r="L19" i="65"/>
  <c r="I19" i="65"/>
  <c r="H19" i="65"/>
  <c r="N18" i="65"/>
  <c r="O18" i="65" s="1"/>
  <c r="M18" i="65"/>
  <c r="L18" i="65"/>
  <c r="I18" i="65"/>
  <c r="H18" i="65"/>
  <c r="N17" i="65"/>
  <c r="O17" i="65" s="1"/>
  <c r="M17" i="65"/>
  <c r="L17" i="65"/>
  <c r="I17" i="65"/>
  <c r="H17" i="65"/>
  <c r="N16" i="65"/>
  <c r="O16" i="65" s="1"/>
  <c r="M16" i="65"/>
  <c r="L16" i="65"/>
  <c r="I16" i="65"/>
  <c r="H16" i="65"/>
  <c r="O15" i="65"/>
  <c r="N15" i="65"/>
  <c r="P15" i="65"/>
  <c r="M15" i="65"/>
  <c r="L15" i="65"/>
  <c r="I15" i="65"/>
  <c r="H15" i="65"/>
  <c r="N14" i="65"/>
  <c r="O14" i="65"/>
  <c r="M14" i="65"/>
  <c r="L14" i="65"/>
  <c r="I14" i="65"/>
  <c r="H14" i="65"/>
  <c r="N13" i="65"/>
  <c r="O13" i="65"/>
  <c r="M13" i="65"/>
  <c r="L13" i="65"/>
  <c r="I13" i="65"/>
  <c r="H13" i="65"/>
  <c r="N12" i="65"/>
  <c r="O12" i="65"/>
  <c r="M12" i="65"/>
  <c r="L12" i="65"/>
  <c r="I12" i="65"/>
  <c r="H12" i="65"/>
  <c r="N11" i="65"/>
  <c r="O11" i="65"/>
  <c r="M11" i="65"/>
  <c r="L11" i="65"/>
  <c r="I11" i="65"/>
  <c r="H11" i="65"/>
  <c r="N10" i="65"/>
  <c r="O10" i="65" s="1"/>
  <c r="M10" i="65"/>
  <c r="L10" i="65"/>
  <c r="I10" i="65"/>
  <c r="H10" i="65"/>
  <c r="N9" i="65"/>
  <c r="P9" i="65"/>
  <c r="M9" i="65"/>
  <c r="L9" i="65"/>
  <c r="I9" i="65"/>
  <c r="H9" i="65"/>
  <c r="N8" i="65"/>
  <c r="O8" i="65"/>
  <c r="M8" i="65"/>
  <c r="L8" i="65"/>
  <c r="I8" i="65"/>
  <c r="H8" i="65"/>
  <c r="N7" i="65"/>
  <c r="P7" i="65"/>
  <c r="M7" i="65"/>
  <c r="L7" i="65"/>
  <c r="I7" i="65"/>
  <c r="H7" i="65"/>
  <c r="N6" i="65"/>
  <c r="O6" i="65"/>
  <c r="M6" i="65"/>
  <c r="L6" i="65"/>
  <c r="I6" i="65"/>
  <c r="H6" i="65"/>
  <c r="N5" i="65"/>
  <c r="O5" i="65"/>
  <c r="M5" i="65"/>
  <c r="L5" i="65"/>
  <c r="I5" i="65"/>
  <c r="H5" i="65"/>
  <c r="N3" i="65"/>
  <c r="O3" i="65"/>
  <c r="M3" i="65"/>
  <c r="L3" i="65"/>
  <c r="I3" i="65"/>
  <c r="H3" i="65"/>
  <c r="N2" i="65"/>
  <c r="M2" i="65"/>
  <c r="L2" i="65"/>
  <c r="L85" i="65" s="1"/>
  <c r="L1048576" i="65" s="1"/>
  <c r="I2" i="65"/>
  <c r="H2" i="65"/>
  <c r="K80" i="64"/>
  <c r="G80" i="64"/>
  <c r="B22" i="14" s="1"/>
  <c r="N78" i="64"/>
  <c r="P78" i="64"/>
  <c r="M78" i="64"/>
  <c r="L78" i="64"/>
  <c r="I78" i="64"/>
  <c r="H78" i="64"/>
  <c r="N77" i="64"/>
  <c r="O77" i="64" s="1"/>
  <c r="M77" i="64"/>
  <c r="L77" i="64"/>
  <c r="I77" i="64"/>
  <c r="H77" i="64"/>
  <c r="N76" i="64"/>
  <c r="P76" i="64" s="1"/>
  <c r="M76" i="64"/>
  <c r="L76" i="64"/>
  <c r="I76" i="64"/>
  <c r="H76" i="64"/>
  <c r="N75" i="64"/>
  <c r="O75" i="64" s="1"/>
  <c r="M75" i="64"/>
  <c r="L75" i="64"/>
  <c r="I75" i="64"/>
  <c r="H75" i="64"/>
  <c r="N74" i="64"/>
  <c r="P74" i="64" s="1"/>
  <c r="M74" i="64"/>
  <c r="L74" i="64"/>
  <c r="I74" i="64"/>
  <c r="H74" i="64"/>
  <c r="N73" i="64"/>
  <c r="O73" i="64" s="1"/>
  <c r="M73" i="64"/>
  <c r="L73" i="64"/>
  <c r="I73" i="64"/>
  <c r="H73" i="64"/>
  <c r="N72" i="64"/>
  <c r="P72" i="64" s="1"/>
  <c r="M72" i="64"/>
  <c r="L72" i="64"/>
  <c r="I72" i="64"/>
  <c r="H72" i="64"/>
  <c r="N71" i="64"/>
  <c r="O71" i="64" s="1"/>
  <c r="M71" i="64"/>
  <c r="L71" i="64"/>
  <c r="I71" i="64"/>
  <c r="H71" i="64"/>
  <c r="N70" i="64"/>
  <c r="P70" i="64" s="1"/>
  <c r="M70" i="64"/>
  <c r="L70" i="64"/>
  <c r="I70" i="64"/>
  <c r="N68" i="64"/>
  <c r="O68" i="64" s="1"/>
  <c r="M68" i="64"/>
  <c r="L68" i="64"/>
  <c r="I68" i="64"/>
  <c r="H68" i="64"/>
  <c r="N67" i="64"/>
  <c r="P67" i="64" s="1"/>
  <c r="M67" i="64"/>
  <c r="L67" i="64"/>
  <c r="I67" i="64"/>
  <c r="H67" i="64"/>
  <c r="N66" i="64"/>
  <c r="O66" i="64" s="1"/>
  <c r="M66" i="64"/>
  <c r="L66" i="64"/>
  <c r="I66" i="64"/>
  <c r="H66" i="64"/>
  <c r="N65" i="64"/>
  <c r="P65" i="64" s="1"/>
  <c r="M65" i="64"/>
  <c r="L65" i="64"/>
  <c r="I65" i="64"/>
  <c r="H65" i="64"/>
  <c r="N64" i="64"/>
  <c r="O64" i="64" s="1"/>
  <c r="M64" i="64"/>
  <c r="L64" i="64"/>
  <c r="I64" i="64"/>
  <c r="H64" i="64"/>
  <c r="N63" i="64"/>
  <c r="P63" i="64" s="1"/>
  <c r="M63" i="64"/>
  <c r="L63" i="64"/>
  <c r="I63" i="64"/>
  <c r="H63" i="64"/>
  <c r="N62" i="64"/>
  <c r="O62" i="64" s="1"/>
  <c r="M62" i="64"/>
  <c r="L62" i="64"/>
  <c r="I62" i="64"/>
  <c r="H62" i="64"/>
  <c r="N61" i="64"/>
  <c r="P61" i="64" s="1"/>
  <c r="M61" i="64"/>
  <c r="L61" i="64"/>
  <c r="I61" i="64"/>
  <c r="H61" i="64"/>
  <c r="N60" i="64"/>
  <c r="M60" i="64"/>
  <c r="L60" i="64"/>
  <c r="I60" i="64"/>
  <c r="H60" i="64"/>
  <c r="N56" i="64"/>
  <c r="P56" i="64" s="1"/>
  <c r="M56" i="64"/>
  <c r="L56" i="64"/>
  <c r="I56" i="64"/>
  <c r="H56" i="64"/>
  <c r="N55" i="64"/>
  <c r="O55" i="64" s="1"/>
  <c r="M55" i="64"/>
  <c r="L55" i="64"/>
  <c r="I55" i="64"/>
  <c r="H55" i="64"/>
  <c r="N54" i="64"/>
  <c r="P54" i="64" s="1"/>
  <c r="M54" i="64"/>
  <c r="L54" i="64"/>
  <c r="I54" i="64"/>
  <c r="H54" i="64"/>
  <c r="N53" i="64"/>
  <c r="O53" i="64" s="1"/>
  <c r="M53" i="64"/>
  <c r="L53" i="64"/>
  <c r="I53" i="64"/>
  <c r="H53" i="64"/>
  <c r="N52" i="64"/>
  <c r="P52" i="64" s="1"/>
  <c r="M52" i="64"/>
  <c r="L52" i="64"/>
  <c r="I52" i="64"/>
  <c r="H52" i="64"/>
  <c r="N51" i="64"/>
  <c r="O51" i="64" s="1"/>
  <c r="M51" i="64"/>
  <c r="L51" i="64"/>
  <c r="I51" i="64"/>
  <c r="H51" i="64"/>
  <c r="N50" i="64"/>
  <c r="P50" i="64" s="1"/>
  <c r="M50" i="64"/>
  <c r="L50" i="64"/>
  <c r="I50" i="64"/>
  <c r="H50" i="64"/>
  <c r="N49" i="64"/>
  <c r="O49" i="64" s="1"/>
  <c r="M49" i="64"/>
  <c r="L49" i="64"/>
  <c r="I49" i="64"/>
  <c r="H49" i="64"/>
  <c r="N48" i="64"/>
  <c r="P48" i="64" s="1"/>
  <c r="M48" i="64"/>
  <c r="L48" i="64"/>
  <c r="I48" i="64"/>
  <c r="H48" i="64"/>
  <c r="N47" i="64"/>
  <c r="O47" i="64" s="1"/>
  <c r="M47" i="64"/>
  <c r="L47" i="64"/>
  <c r="I47" i="64"/>
  <c r="H47" i="64"/>
  <c r="N46" i="64"/>
  <c r="P46" i="64" s="1"/>
  <c r="M46" i="64"/>
  <c r="L46" i="64"/>
  <c r="I46" i="64"/>
  <c r="H46" i="64"/>
  <c r="N45" i="64"/>
  <c r="O45" i="64" s="1"/>
  <c r="M45" i="64"/>
  <c r="L45" i="64"/>
  <c r="I45" i="64"/>
  <c r="H45" i="64"/>
  <c r="N44" i="64"/>
  <c r="P44" i="64" s="1"/>
  <c r="M44" i="64"/>
  <c r="L44" i="64"/>
  <c r="I44" i="64"/>
  <c r="H44" i="64"/>
  <c r="N43" i="64"/>
  <c r="O43" i="64" s="1"/>
  <c r="M43" i="64"/>
  <c r="L43" i="64"/>
  <c r="I43" i="64"/>
  <c r="H43" i="64"/>
  <c r="N42" i="64"/>
  <c r="P42" i="64" s="1"/>
  <c r="M42" i="64"/>
  <c r="L42" i="64"/>
  <c r="I42" i="64"/>
  <c r="H42" i="64"/>
  <c r="N41" i="64"/>
  <c r="O41" i="64" s="1"/>
  <c r="M41" i="64"/>
  <c r="L41" i="64"/>
  <c r="I41" i="64"/>
  <c r="H41" i="64"/>
  <c r="N40" i="64"/>
  <c r="P40" i="64" s="1"/>
  <c r="M40" i="64"/>
  <c r="L40" i="64"/>
  <c r="I40" i="64"/>
  <c r="H40" i="64"/>
  <c r="N39" i="64"/>
  <c r="O39" i="64" s="1"/>
  <c r="M39" i="64"/>
  <c r="L39" i="64"/>
  <c r="I39" i="64"/>
  <c r="H39" i="64"/>
  <c r="N38" i="64"/>
  <c r="P38" i="64" s="1"/>
  <c r="M38" i="64"/>
  <c r="L38" i="64"/>
  <c r="I38" i="64"/>
  <c r="H38" i="64"/>
  <c r="N37" i="64"/>
  <c r="M37" i="64"/>
  <c r="L37" i="64"/>
  <c r="I37" i="64"/>
  <c r="H37" i="64"/>
  <c r="N36" i="64"/>
  <c r="M36" i="64"/>
  <c r="L36" i="64"/>
  <c r="I36" i="64"/>
  <c r="H36" i="64"/>
  <c r="N35" i="64"/>
  <c r="O35" i="64" s="1"/>
  <c r="M35" i="64"/>
  <c r="L35" i="64"/>
  <c r="I35" i="64"/>
  <c r="H35" i="64"/>
  <c r="N34" i="64"/>
  <c r="P34" i="64" s="1"/>
  <c r="M34" i="64"/>
  <c r="L34" i="64"/>
  <c r="I34" i="64"/>
  <c r="H34" i="64"/>
  <c r="N33" i="64"/>
  <c r="O33" i="64" s="1"/>
  <c r="M33" i="64"/>
  <c r="L33" i="64"/>
  <c r="I33" i="64"/>
  <c r="H33" i="64"/>
  <c r="N32" i="64"/>
  <c r="M32" i="64"/>
  <c r="L32" i="64"/>
  <c r="I32" i="64"/>
  <c r="H32" i="64"/>
  <c r="N31" i="64"/>
  <c r="O31" i="64" s="1"/>
  <c r="M31" i="64"/>
  <c r="L31" i="64"/>
  <c r="I31" i="64"/>
  <c r="H31" i="64"/>
  <c r="N30" i="64"/>
  <c r="P30" i="64" s="1"/>
  <c r="M30" i="64"/>
  <c r="L30" i="64"/>
  <c r="I30" i="64"/>
  <c r="H30" i="64"/>
  <c r="N29" i="64"/>
  <c r="O29" i="64" s="1"/>
  <c r="M29" i="64"/>
  <c r="L29" i="64"/>
  <c r="I29" i="64"/>
  <c r="H29" i="64"/>
  <c r="N28" i="64"/>
  <c r="P28" i="64" s="1"/>
  <c r="M28" i="64"/>
  <c r="L28" i="64"/>
  <c r="I28" i="64"/>
  <c r="H28" i="64"/>
  <c r="N27" i="64"/>
  <c r="O27" i="64" s="1"/>
  <c r="M27" i="64"/>
  <c r="L27" i="64"/>
  <c r="I27" i="64"/>
  <c r="H27" i="64"/>
  <c r="N26" i="64"/>
  <c r="P26" i="64" s="1"/>
  <c r="M26" i="64"/>
  <c r="L26" i="64"/>
  <c r="I26" i="64"/>
  <c r="H26" i="64"/>
  <c r="N25" i="64"/>
  <c r="O25" i="64" s="1"/>
  <c r="M25" i="64"/>
  <c r="L25" i="64"/>
  <c r="I25" i="64"/>
  <c r="H25" i="64"/>
  <c r="N24" i="64"/>
  <c r="P24" i="64" s="1"/>
  <c r="M24" i="64"/>
  <c r="L24" i="64"/>
  <c r="I24" i="64"/>
  <c r="H24" i="64"/>
  <c r="N23" i="64"/>
  <c r="O23" i="64" s="1"/>
  <c r="M23" i="64"/>
  <c r="L23" i="64"/>
  <c r="I23" i="64"/>
  <c r="H23" i="64"/>
  <c r="N22" i="64"/>
  <c r="P22" i="64" s="1"/>
  <c r="M22" i="64"/>
  <c r="L22" i="64"/>
  <c r="I22" i="64"/>
  <c r="H22" i="64"/>
  <c r="N21" i="64"/>
  <c r="M21" i="64"/>
  <c r="L21" i="64"/>
  <c r="I21" i="64"/>
  <c r="H21" i="64"/>
  <c r="N20" i="64"/>
  <c r="P20" i="64" s="1"/>
  <c r="M20" i="64"/>
  <c r="L20" i="64"/>
  <c r="I20" i="64"/>
  <c r="H20" i="64"/>
  <c r="N19" i="64"/>
  <c r="O19" i="64" s="1"/>
  <c r="M19" i="64"/>
  <c r="L19" i="64"/>
  <c r="I19" i="64"/>
  <c r="H19" i="64"/>
  <c r="N18" i="64"/>
  <c r="P18" i="64" s="1"/>
  <c r="M18" i="64"/>
  <c r="L18" i="64"/>
  <c r="I18" i="64"/>
  <c r="H18" i="64"/>
  <c r="N17" i="64"/>
  <c r="O17" i="64" s="1"/>
  <c r="M17" i="64"/>
  <c r="L17" i="64"/>
  <c r="I17" i="64"/>
  <c r="H17" i="64"/>
  <c r="N16" i="64"/>
  <c r="P16" i="64" s="1"/>
  <c r="M16" i="64"/>
  <c r="L16" i="64"/>
  <c r="I16" i="64"/>
  <c r="H16" i="64"/>
  <c r="N15" i="64"/>
  <c r="O15" i="64" s="1"/>
  <c r="M15" i="64"/>
  <c r="L15" i="64"/>
  <c r="I15" i="64"/>
  <c r="H15" i="64"/>
  <c r="N14" i="64"/>
  <c r="P14" i="64" s="1"/>
  <c r="M14" i="64"/>
  <c r="L14" i="64"/>
  <c r="I14" i="64"/>
  <c r="H14" i="64"/>
  <c r="N13" i="64"/>
  <c r="O13" i="64" s="1"/>
  <c r="M13" i="64"/>
  <c r="L13" i="64"/>
  <c r="I13" i="64"/>
  <c r="H13" i="64"/>
  <c r="N12" i="64"/>
  <c r="P12" i="64" s="1"/>
  <c r="M12" i="64"/>
  <c r="L12" i="64"/>
  <c r="I12" i="64"/>
  <c r="H12" i="64"/>
  <c r="N11" i="64"/>
  <c r="O11" i="64" s="1"/>
  <c r="M11" i="64"/>
  <c r="L11" i="64"/>
  <c r="I11" i="64"/>
  <c r="H11" i="64"/>
  <c r="N10" i="64"/>
  <c r="P10" i="64" s="1"/>
  <c r="M10" i="64"/>
  <c r="L10" i="64"/>
  <c r="I10" i="64"/>
  <c r="H10" i="64"/>
  <c r="N9" i="64"/>
  <c r="M9" i="64"/>
  <c r="L9" i="64"/>
  <c r="I9" i="64"/>
  <c r="H9" i="64"/>
  <c r="N8" i="64"/>
  <c r="M8" i="64"/>
  <c r="L8" i="64"/>
  <c r="I8" i="64"/>
  <c r="H8" i="64"/>
  <c r="N7" i="64"/>
  <c r="O7" i="64" s="1"/>
  <c r="M7" i="64"/>
  <c r="L7" i="64"/>
  <c r="I7" i="64"/>
  <c r="H7" i="64"/>
  <c r="N6" i="64"/>
  <c r="P6" i="64" s="1"/>
  <c r="M6" i="64"/>
  <c r="L6" i="64"/>
  <c r="I6" i="64"/>
  <c r="H6" i="64"/>
  <c r="N5" i="64"/>
  <c r="O5" i="64" s="1"/>
  <c r="M5" i="64"/>
  <c r="L5" i="64"/>
  <c r="I5" i="64"/>
  <c r="H5" i="64"/>
  <c r="N4" i="64"/>
  <c r="M4" i="64"/>
  <c r="L4" i="64"/>
  <c r="I4" i="64"/>
  <c r="H4" i="64"/>
  <c r="N3" i="64"/>
  <c r="O3" i="64" s="1"/>
  <c r="M3" i="64"/>
  <c r="L3" i="64"/>
  <c r="I3" i="64"/>
  <c r="H3" i="64"/>
  <c r="N2" i="64"/>
  <c r="P2" i="64" s="1"/>
  <c r="M2" i="64"/>
  <c r="M80" i="64" s="1"/>
  <c r="L2" i="64"/>
  <c r="I2" i="64"/>
  <c r="H2" i="64"/>
  <c r="K51" i="63"/>
  <c r="G51" i="63"/>
  <c r="B18" i="14"/>
  <c r="N49" i="63"/>
  <c r="O49" i="63"/>
  <c r="M49" i="63"/>
  <c r="L49" i="63"/>
  <c r="I49" i="63"/>
  <c r="H49" i="63"/>
  <c r="N48" i="63"/>
  <c r="O48" i="63"/>
  <c r="M48" i="63"/>
  <c r="L48" i="63"/>
  <c r="I48" i="63"/>
  <c r="H48" i="63"/>
  <c r="N47" i="63"/>
  <c r="O47" i="63"/>
  <c r="M47" i="63"/>
  <c r="L47" i="63"/>
  <c r="I47" i="63"/>
  <c r="H47" i="63"/>
  <c r="N46" i="63"/>
  <c r="M46" i="63"/>
  <c r="L46" i="63"/>
  <c r="I46" i="63"/>
  <c r="H46" i="63"/>
  <c r="N45" i="63"/>
  <c r="O45" i="63" s="1"/>
  <c r="M45" i="63"/>
  <c r="L45" i="63"/>
  <c r="I45" i="63"/>
  <c r="H45" i="63"/>
  <c r="N44" i="63"/>
  <c r="O44" i="63" s="1"/>
  <c r="M44" i="63"/>
  <c r="L44" i="63"/>
  <c r="I44" i="63"/>
  <c r="H44" i="63"/>
  <c r="N43" i="63"/>
  <c r="O43" i="63" s="1"/>
  <c r="M43" i="63"/>
  <c r="L43" i="63"/>
  <c r="I43" i="63"/>
  <c r="H43" i="63"/>
  <c r="N42" i="63"/>
  <c r="O42" i="63" s="1"/>
  <c r="M42" i="63"/>
  <c r="L42" i="63"/>
  <c r="I42" i="63"/>
  <c r="H42" i="63"/>
  <c r="N41" i="63"/>
  <c r="O41" i="63" s="1"/>
  <c r="M41" i="63"/>
  <c r="L41" i="63"/>
  <c r="I41" i="63"/>
  <c r="H41" i="63"/>
  <c r="N40" i="63"/>
  <c r="O40" i="63" s="1"/>
  <c r="M40" i="63"/>
  <c r="L40" i="63"/>
  <c r="I40" i="63"/>
  <c r="H40" i="63"/>
  <c r="N39" i="63"/>
  <c r="O39" i="63" s="1"/>
  <c r="M39" i="63"/>
  <c r="L39" i="63"/>
  <c r="I39" i="63"/>
  <c r="H39" i="63"/>
  <c r="O38" i="63"/>
  <c r="N38" i="63"/>
  <c r="P38" i="63"/>
  <c r="M38" i="63"/>
  <c r="L38" i="63"/>
  <c r="I38" i="63"/>
  <c r="H38" i="63"/>
  <c r="N37" i="63"/>
  <c r="O37" i="63"/>
  <c r="M37" i="63"/>
  <c r="L37" i="63"/>
  <c r="I37" i="63"/>
  <c r="H37" i="63"/>
  <c r="N36" i="63"/>
  <c r="O36" i="63"/>
  <c r="M36" i="63"/>
  <c r="L36" i="63"/>
  <c r="I36" i="63"/>
  <c r="H36" i="63"/>
  <c r="N35" i="63"/>
  <c r="O35" i="63"/>
  <c r="M35" i="63"/>
  <c r="L35" i="63"/>
  <c r="I35" i="63"/>
  <c r="H35" i="63"/>
  <c r="N34" i="63"/>
  <c r="O34" i="63"/>
  <c r="M34" i="63"/>
  <c r="L34" i="63"/>
  <c r="I34" i="63"/>
  <c r="H34" i="63"/>
  <c r="N33" i="63"/>
  <c r="O33" i="63"/>
  <c r="M33" i="63"/>
  <c r="L33" i="63"/>
  <c r="I33" i="63"/>
  <c r="H33" i="63"/>
  <c r="N32" i="63"/>
  <c r="O32" i="63"/>
  <c r="M32" i="63"/>
  <c r="L32" i="63"/>
  <c r="I32" i="63"/>
  <c r="H32" i="63"/>
  <c r="N31" i="63"/>
  <c r="O31" i="63"/>
  <c r="M31" i="63"/>
  <c r="L31" i="63"/>
  <c r="I31" i="63"/>
  <c r="H31" i="63"/>
  <c r="N30" i="63"/>
  <c r="P30" i="63"/>
  <c r="M30" i="63"/>
  <c r="L30" i="63"/>
  <c r="I30" i="63"/>
  <c r="H30" i="63"/>
  <c r="N29" i="63"/>
  <c r="O29" i="63"/>
  <c r="M29" i="63"/>
  <c r="L29" i="63"/>
  <c r="L51" i="63" s="1"/>
  <c r="I29" i="63"/>
  <c r="H29" i="63"/>
  <c r="N28" i="63"/>
  <c r="M28" i="63"/>
  <c r="L28" i="63"/>
  <c r="I28" i="63"/>
  <c r="H28" i="63"/>
  <c r="N27" i="63"/>
  <c r="M27" i="63"/>
  <c r="L27" i="63"/>
  <c r="I27" i="63"/>
  <c r="H27" i="63"/>
  <c r="N26" i="63"/>
  <c r="O26" i="63" s="1"/>
  <c r="M26" i="63"/>
  <c r="L26" i="63"/>
  <c r="I26" i="63"/>
  <c r="H26" i="63"/>
  <c r="N25" i="63"/>
  <c r="O25" i="63" s="1"/>
  <c r="M25" i="63"/>
  <c r="L25" i="63"/>
  <c r="I25" i="63"/>
  <c r="H25" i="63"/>
  <c r="N24" i="63"/>
  <c r="O24" i="63" s="1"/>
  <c r="M24" i="63"/>
  <c r="L24" i="63"/>
  <c r="I24" i="63"/>
  <c r="H24" i="63"/>
  <c r="N23" i="63"/>
  <c r="M23" i="63"/>
  <c r="L23" i="63"/>
  <c r="I23" i="63"/>
  <c r="H23" i="63"/>
  <c r="N22" i="63"/>
  <c r="O22" i="63" s="1"/>
  <c r="M22" i="63"/>
  <c r="L22" i="63"/>
  <c r="I22" i="63"/>
  <c r="H22" i="63"/>
  <c r="N21" i="63"/>
  <c r="O21" i="63" s="1"/>
  <c r="M21" i="63"/>
  <c r="L21" i="63"/>
  <c r="I21" i="63"/>
  <c r="H21" i="63"/>
  <c r="O20" i="63"/>
  <c r="N20" i="63"/>
  <c r="P20" i="63"/>
  <c r="M20" i="63"/>
  <c r="L20" i="63"/>
  <c r="I20" i="63"/>
  <c r="H20" i="63"/>
  <c r="N19" i="63"/>
  <c r="O19" i="63"/>
  <c r="M19" i="63"/>
  <c r="L19" i="63"/>
  <c r="I19" i="63"/>
  <c r="H19" i="63"/>
  <c r="N18" i="63"/>
  <c r="O18" i="63"/>
  <c r="M18" i="63"/>
  <c r="L18" i="63"/>
  <c r="I18" i="63"/>
  <c r="H18" i="63"/>
  <c r="N17" i="63"/>
  <c r="O17" i="63"/>
  <c r="M17" i="63"/>
  <c r="L17" i="63"/>
  <c r="I17" i="63"/>
  <c r="H17" i="63"/>
  <c r="N16" i="63"/>
  <c r="O16" i="63"/>
  <c r="M16" i="63"/>
  <c r="L16" i="63"/>
  <c r="I16" i="63"/>
  <c r="H16" i="63"/>
  <c r="N15" i="63"/>
  <c r="O15" i="63"/>
  <c r="M15" i="63"/>
  <c r="L15" i="63"/>
  <c r="I15" i="63"/>
  <c r="H15" i="63"/>
  <c r="N14" i="63"/>
  <c r="O14" i="63"/>
  <c r="M14" i="63"/>
  <c r="L14" i="63"/>
  <c r="I14" i="63"/>
  <c r="H14" i="63"/>
  <c r="N13" i="63"/>
  <c r="O13" i="63"/>
  <c r="M13" i="63"/>
  <c r="L13" i="63"/>
  <c r="I13" i="63"/>
  <c r="H13" i="63"/>
  <c r="N12" i="63"/>
  <c r="M12" i="63"/>
  <c r="L12" i="63"/>
  <c r="I12" i="63"/>
  <c r="H12" i="63"/>
  <c r="N11" i="63"/>
  <c r="O11" i="63" s="1"/>
  <c r="M11" i="63"/>
  <c r="L11" i="63"/>
  <c r="I11" i="63"/>
  <c r="H11" i="63"/>
  <c r="N10" i="63"/>
  <c r="O10" i="63" s="1"/>
  <c r="M10" i="63"/>
  <c r="L10" i="63"/>
  <c r="I10" i="63"/>
  <c r="H10" i="63"/>
  <c r="N9" i="63"/>
  <c r="O9" i="63" s="1"/>
  <c r="M9" i="63"/>
  <c r="L9" i="63"/>
  <c r="I9" i="63"/>
  <c r="H9" i="63"/>
  <c r="N8" i="63"/>
  <c r="O8" i="63" s="1"/>
  <c r="M8" i="63"/>
  <c r="L8" i="63"/>
  <c r="I8" i="63"/>
  <c r="H8" i="63"/>
  <c r="N7" i="63"/>
  <c r="O7" i="63" s="1"/>
  <c r="M7" i="63"/>
  <c r="L7" i="63"/>
  <c r="I7" i="63"/>
  <c r="H7" i="63"/>
  <c r="N6" i="63"/>
  <c r="O6" i="63" s="1"/>
  <c r="M6" i="63"/>
  <c r="L6" i="63"/>
  <c r="I6" i="63"/>
  <c r="H6" i="63"/>
  <c r="N5" i="63"/>
  <c r="O5" i="63" s="1"/>
  <c r="M5" i="63"/>
  <c r="L5" i="63"/>
  <c r="I5" i="63"/>
  <c r="H5" i="63"/>
  <c r="N4" i="63"/>
  <c r="O4" i="63" s="1"/>
  <c r="M4" i="63"/>
  <c r="L4" i="63"/>
  <c r="I4" i="63"/>
  <c r="H4" i="63"/>
  <c r="N3" i="63"/>
  <c r="O3" i="63" s="1"/>
  <c r="M3" i="63"/>
  <c r="M51" i="63" s="1"/>
  <c r="L3" i="63"/>
  <c r="I3" i="63"/>
  <c r="H3" i="63"/>
  <c r="N2" i="63"/>
  <c r="M2" i="63"/>
  <c r="L2" i="63"/>
  <c r="I2" i="63"/>
  <c r="H2" i="63"/>
  <c r="K17" i="62"/>
  <c r="B33" i="14"/>
  <c r="D33" i="14" s="1"/>
  <c r="J33" i="14" s="1"/>
  <c r="N12" i="62"/>
  <c r="P12" i="62" s="1"/>
  <c r="M12" i="62"/>
  <c r="L12" i="62"/>
  <c r="I12" i="62"/>
  <c r="H12" i="62"/>
  <c r="N11" i="62"/>
  <c r="O11" i="62" s="1"/>
  <c r="M11" i="62"/>
  <c r="L11" i="62"/>
  <c r="I11" i="62"/>
  <c r="H11" i="62"/>
  <c r="N10" i="62"/>
  <c r="M10" i="62"/>
  <c r="L10" i="62"/>
  <c r="I10" i="62"/>
  <c r="H10" i="62"/>
  <c r="N9" i="62"/>
  <c r="O9" i="62" s="1"/>
  <c r="M9" i="62"/>
  <c r="L9" i="62"/>
  <c r="I9" i="62"/>
  <c r="H9" i="62"/>
  <c r="N8" i="62"/>
  <c r="O8" i="62" s="1"/>
  <c r="M8" i="62"/>
  <c r="L8" i="62"/>
  <c r="I8" i="62"/>
  <c r="H8" i="62"/>
  <c r="N7" i="62"/>
  <c r="O7" i="62" s="1"/>
  <c r="M7" i="62"/>
  <c r="L7" i="62"/>
  <c r="I7" i="62"/>
  <c r="H7" i="62"/>
  <c r="N6" i="62"/>
  <c r="M6" i="62"/>
  <c r="L6" i="62"/>
  <c r="I6" i="62"/>
  <c r="H6" i="62"/>
  <c r="N5" i="62"/>
  <c r="O5" i="62" s="1"/>
  <c r="M5" i="62"/>
  <c r="L5" i="62"/>
  <c r="I5" i="62"/>
  <c r="H5" i="62"/>
  <c r="N4" i="62"/>
  <c r="O4" i="62" s="1"/>
  <c r="M4" i="62"/>
  <c r="L4" i="62"/>
  <c r="I4" i="62"/>
  <c r="H4" i="62"/>
  <c r="N3" i="62"/>
  <c r="O3" i="62" s="1"/>
  <c r="M3" i="62"/>
  <c r="L3" i="62"/>
  <c r="I3" i="62"/>
  <c r="H3" i="62"/>
  <c r="N2" i="62"/>
  <c r="O2" i="62" s="1"/>
  <c r="M2" i="62"/>
  <c r="L2" i="62"/>
  <c r="I2" i="62"/>
  <c r="H2" i="62"/>
  <c r="K62" i="61"/>
  <c r="G62" i="61"/>
  <c r="B34" i="14" s="1"/>
  <c r="N60" i="61"/>
  <c r="O60" i="61"/>
  <c r="M60" i="61"/>
  <c r="L60" i="61"/>
  <c r="I60" i="61"/>
  <c r="H60" i="61"/>
  <c r="N59" i="61"/>
  <c r="O59" i="61"/>
  <c r="M59" i="61"/>
  <c r="L59" i="61"/>
  <c r="I59" i="61"/>
  <c r="H59" i="61"/>
  <c r="N58" i="61"/>
  <c r="M58" i="61"/>
  <c r="L58" i="61"/>
  <c r="I58" i="61"/>
  <c r="H58" i="61"/>
  <c r="N57" i="61"/>
  <c r="O57" i="61" s="1"/>
  <c r="M57" i="61"/>
  <c r="L57" i="61"/>
  <c r="I57" i="61"/>
  <c r="H57" i="61"/>
  <c r="N56" i="61"/>
  <c r="O56" i="61" s="1"/>
  <c r="M56" i="61"/>
  <c r="L56" i="61"/>
  <c r="I56" i="61"/>
  <c r="H56" i="61"/>
  <c r="N55" i="61"/>
  <c r="O55" i="61" s="1"/>
  <c r="M55" i="61"/>
  <c r="L55" i="61"/>
  <c r="I55" i="61"/>
  <c r="H55" i="61"/>
  <c r="N54" i="61"/>
  <c r="O54" i="61" s="1"/>
  <c r="M54" i="61"/>
  <c r="L54" i="61"/>
  <c r="I54" i="61"/>
  <c r="H54" i="61"/>
  <c r="N53" i="61"/>
  <c r="O53" i="61" s="1"/>
  <c r="M53" i="61"/>
  <c r="L53" i="61"/>
  <c r="I53" i="61"/>
  <c r="H53" i="61"/>
  <c r="N52" i="61"/>
  <c r="O52" i="61" s="1"/>
  <c r="M52" i="61"/>
  <c r="L52" i="61"/>
  <c r="I52" i="61"/>
  <c r="H52" i="61"/>
  <c r="N51" i="61"/>
  <c r="O51" i="61" s="1"/>
  <c r="M51" i="61"/>
  <c r="L51" i="61"/>
  <c r="I51" i="61"/>
  <c r="H51" i="61"/>
  <c r="O50" i="61"/>
  <c r="N50" i="61"/>
  <c r="P50" i="61"/>
  <c r="M50" i="61"/>
  <c r="L50" i="61"/>
  <c r="I50" i="61"/>
  <c r="H50" i="61"/>
  <c r="N49" i="61"/>
  <c r="O49" i="61"/>
  <c r="M49" i="61"/>
  <c r="L49" i="61"/>
  <c r="I49" i="61"/>
  <c r="H49" i="61"/>
  <c r="N48" i="61"/>
  <c r="O48" i="61"/>
  <c r="M48" i="61"/>
  <c r="L48" i="61"/>
  <c r="I48" i="61"/>
  <c r="H48" i="61"/>
  <c r="N47" i="61"/>
  <c r="O47" i="61"/>
  <c r="M47" i="61"/>
  <c r="L47" i="61"/>
  <c r="I47" i="61"/>
  <c r="H47" i="61"/>
  <c r="N46" i="61"/>
  <c r="O46" i="61"/>
  <c r="M46" i="61"/>
  <c r="L46" i="61"/>
  <c r="I46" i="61"/>
  <c r="H46" i="61"/>
  <c r="N45" i="61"/>
  <c r="O45" i="61"/>
  <c r="M45" i="61"/>
  <c r="L45" i="61"/>
  <c r="I45" i="61"/>
  <c r="H45" i="61"/>
  <c r="N44" i="61"/>
  <c r="M44" i="61"/>
  <c r="L44" i="61"/>
  <c r="I44" i="61"/>
  <c r="H44" i="61"/>
  <c r="N43" i="61"/>
  <c r="O43" i="61" s="1"/>
  <c r="M43" i="61"/>
  <c r="L43" i="61"/>
  <c r="I43" i="61"/>
  <c r="H43" i="61"/>
  <c r="N42" i="61"/>
  <c r="O42" i="61" s="1"/>
  <c r="M42" i="61"/>
  <c r="L42" i="61"/>
  <c r="I42" i="61"/>
  <c r="H42" i="61"/>
  <c r="N41" i="61"/>
  <c r="O41" i="61" s="1"/>
  <c r="M41" i="61"/>
  <c r="L41" i="61"/>
  <c r="I41" i="61"/>
  <c r="H41" i="61"/>
  <c r="N40" i="61"/>
  <c r="O40" i="61" s="1"/>
  <c r="M40" i="61"/>
  <c r="L40" i="61"/>
  <c r="I40" i="61"/>
  <c r="H40" i="61"/>
  <c r="N39" i="61"/>
  <c r="O39" i="61" s="1"/>
  <c r="M39" i="61"/>
  <c r="L39" i="61"/>
  <c r="I39" i="61"/>
  <c r="H39" i="61"/>
  <c r="N38" i="61"/>
  <c r="P38" i="61" s="1"/>
  <c r="M38" i="61"/>
  <c r="L38" i="61"/>
  <c r="I38" i="61"/>
  <c r="H38" i="61"/>
  <c r="N37" i="61"/>
  <c r="O37" i="61" s="1"/>
  <c r="M37" i="61"/>
  <c r="L37" i="61"/>
  <c r="I37" i="61"/>
  <c r="H37" i="61"/>
  <c r="O36" i="61"/>
  <c r="N36" i="61"/>
  <c r="P36" i="61"/>
  <c r="M36" i="61"/>
  <c r="L36" i="61"/>
  <c r="I36" i="61"/>
  <c r="H36" i="61"/>
  <c r="N35" i="61"/>
  <c r="O35" i="61"/>
  <c r="M35" i="61"/>
  <c r="L35" i="61"/>
  <c r="I35" i="61"/>
  <c r="H35" i="61"/>
  <c r="N34" i="61"/>
  <c r="O34" i="61"/>
  <c r="M34" i="61"/>
  <c r="L34" i="61"/>
  <c r="I34" i="61"/>
  <c r="H34" i="61"/>
  <c r="N33" i="61"/>
  <c r="O33" i="61"/>
  <c r="M33" i="61"/>
  <c r="L33" i="61"/>
  <c r="I33" i="61"/>
  <c r="H33" i="61"/>
  <c r="N32" i="61"/>
  <c r="O32" i="61"/>
  <c r="M32" i="61"/>
  <c r="L32" i="61"/>
  <c r="I32" i="61"/>
  <c r="H32" i="61"/>
  <c r="N31" i="61"/>
  <c r="O31" i="61"/>
  <c r="M31" i="61"/>
  <c r="L31" i="61"/>
  <c r="I31" i="61"/>
  <c r="H31" i="61"/>
  <c r="N30" i="61"/>
  <c r="O30" i="61"/>
  <c r="M30" i="61"/>
  <c r="L30" i="61"/>
  <c r="I30" i="61"/>
  <c r="H30" i="61"/>
  <c r="N29" i="61"/>
  <c r="O29" i="61"/>
  <c r="M29" i="61"/>
  <c r="L29" i="61"/>
  <c r="I29" i="61"/>
  <c r="H29" i="61"/>
  <c r="N28" i="61"/>
  <c r="O28" i="61"/>
  <c r="M28" i="61"/>
  <c r="L28" i="61"/>
  <c r="I28" i="61"/>
  <c r="H28" i="61"/>
  <c r="N27" i="61"/>
  <c r="O27" i="61"/>
  <c r="M27" i="61"/>
  <c r="L27" i="61"/>
  <c r="I27" i="61"/>
  <c r="H27" i="61"/>
  <c r="N26" i="61"/>
  <c r="O26" i="61"/>
  <c r="M26" i="61"/>
  <c r="L26" i="61"/>
  <c r="I26" i="61"/>
  <c r="H26" i="61"/>
  <c r="N25" i="61"/>
  <c r="O25" i="61"/>
  <c r="M25" i="61"/>
  <c r="L25" i="61"/>
  <c r="I25" i="61"/>
  <c r="H25" i="61"/>
  <c r="N24" i="61"/>
  <c r="M24" i="61"/>
  <c r="L24" i="61"/>
  <c r="I24" i="61"/>
  <c r="H24" i="61"/>
  <c r="N23" i="61"/>
  <c r="O23" i="61" s="1"/>
  <c r="M23" i="61"/>
  <c r="L23" i="61"/>
  <c r="I23" i="61"/>
  <c r="H23" i="61"/>
  <c r="N22" i="61"/>
  <c r="P22" i="61" s="1"/>
  <c r="M22" i="61"/>
  <c r="L22" i="61"/>
  <c r="I22" i="61"/>
  <c r="H22" i="61"/>
  <c r="N21" i="61"/>
  <c r="M21" i="61"/>
  <c r="L21" i="61"/>
  <c r="I21" i="61"/>
  <c r="H21" i="61"/>
  <c r="N20" i="61"/>
  <c r="O20" i="61" s="1"/>
  <c r="M20" i="61"/>
  <c r="L20" i="61"/>
  <c r="I20" i="61"/>
  <c r="H20" i="61"/>
  <c r="N19" i="61"/>
  <c r="O19" i="61" s="1"/>
  <c r="M19" i="61"/>
  <c r="L19" i="61"/>
  <c r="I19" i="61"/>
  <c r="H19" i="61"/>
  <c r="N18" i="61"/>
  <c r="P18" i="61" s="1"/>
  <c r="M18" i="61"/>
  <c r="L18" i="61"/>
  <c r="I18" i="61"/>
  <c r="H18" i="61"/>
  <c r="N17" i="61"/>
  <c r="M17" i="61"/>
  <c r="L17" i="61"/>
  <c r="I17" i="61"/>
  <c r="H17" i="61"/>
  <c r="O16" i="61"/>
  <c r="N16" i="61"/>
  <c r="P16" i="61"/>
  <c r="M16" i="61"/>
  <c r="L16" i="61"/>
  <c r="I16" i="61"/>
  <c r="H16" i="61"/>
  <c r="N15" i="61"/>
  <c r="O15" i="61"/>
  <c r="M15" i="61"/>
  <c r="L15" i="61"/>
  <c r="I15" i="61"/>
  <c r="H15" i="61"/>
  <c r="N14" i="61"/>
  <c r="P14" i="61"/>
  <c r="M14" i="61"/>
  <c r="L14" i="61"/>
  <c r="I14" i="61"/>
  <c r="H14" i="61"/>
  <c r="N13" i="61"/>
  <c r="O13" i="61"/>
  <c r="M13" i="61"/>
  <c r="L13" i="61"/>
  <c r="I13" i="61"/>
  <c r="H13" i="61"/>
  <c r="N12" i="61"/>
  <c r="O12" i="61"/>
  <c r="M12" i="61"/>
  <c r="L12" i="61"/>
  <c r="I12" i="61"/>
  <c r="H12" i="61"/>
  <c r="N11" i="61"/>
  <c r="O11" i="61"/>
  <c r="M11" i="61"/>
  <c r="L11" i="61"/>
  <c r="I11" i="61"/>
  <c r="H11" i="61"/>
  <c r="N10" i="61"/>
  <c r="P10" i="61"/>
  <c r="M10" i="61"/>
  <c r="L10" i="61"/>
  <c r="I10" i="61"/>
  <c r="H10" i="61"/>
  <c r="N9" i="61"/>
  <c r="O9" i="61"/>
  <c r="M9" i="61"/>
  <c r="L9" i="61"/>
  <c r="I9" i="61"/>
  <c r="H9" i="61"/>
  <c r="O8" i="61"/>
  <c r="N8" i="61"/>
  <c r="P8" i="61"/>
  <c r="M8" i="61"/>
  <c r="L8" i="61"/>
  <c r="I8" i="61"/>
  <c r="H8" i="61"/>
  <c r="N7" i="61"/>
  <c r="O7" i="61"/>
  <c r="M7" i="61"/>
  <c r="L7" i="61"/>
  <c r="I7" i="61"/>
  <c r="H7" i="61"/>
  <c r="N6" i="61"/>
  <c r="P6" i="61"/>
  <c r="M6" i="61"/>
  <c r="L6" i="61"/>
  <c r="I6" i="61"/>
  <c r="H6" i="61"/>
  <c r="N5" i="61"/>
  <c r="O5" i="61"/>
  <c r="M5" i="61"/>
  <c r="L5" i="61"/>
  <c r="I5" i="61"/>
  <c r="H5" i="61"/>
  <c r="N4" i="61"/>
  <c r="P4" i="61"/>
  <c r="M4" i="61"/>
  <c r="L4" i="61"/>
  <c r="I4" i="61"/>
  <c r="H4" i="61"/>
  <c r="N3" i="61"/>
  <c r="O3" i="61"/>
  <c r="M3" i="61"/>
  <c r="L3" i="61"/>
  <c r="I3" i="61"/>
  <c r="H3" i="61"/>
  <c r="N2" i="61"/>
  <c r="P2" i="61"/>
  <c r="M2" i="61"/>
  <c r="M62" i="61"/>
  <c r="L2" i="61"/>
  <c r="L62" i="61"/>
  <c r="I2" i="61"/>
  <c r="H2" i="61"/>
  <c r="B20" i="14"/>
  <c r="C20" i="14" s="1"/>
  <c r="I20" i="14" s="1"/>
  <c r="N98" i="60"/>
  <c r="P98" i="60" s="1"/>
  <c r="M98" i="60"/>
  <c r="L98" i="60"/>
  <c r="I98" i="60"/>
  <c r="H98" i="60"/>
  <c r="N97" i="60"/>
  <c r="M97" i="60"/>
  <c r="L97" i="60"/>
  <c r="I97" i="60"/>
  <c r="H97" i="60"/>
  <c r="N96" i="60"/>
  <c r="P96" i="60" s="1"/>
  <c r="M96" i="60"/>
  <c r="L96" i="60"/>
  <c r="I96" i="60"/>
  <c r="H96" i="60"/>
  <c r="N95" i="60"/>
  <c r="M95" i="60"/>
  <c r="L95" i="60"/>
  <c r="I95" i="60"/>
  <c r="H95" i="60"/>
  <c r="N94" i="60"/>
  <c r="O94" i="60" s="1"/>
  <c r="M94" i="60"/>
  <c r="L94" i="60"/>
  <c r="I94" i="60"/>
  <c r="H94" i="60"/>
  <c r="N92" i="60"/>
  <c r="O92" i="60" s="1"/>
  <c r="M92" i="60"/>
  <c r="L92" i="60"/>
  <c r="I92" i="60"/>
  <c r="H92" i="60"/>
  <c r="N91" i="60"/>
  <c r="P91" i="60" s="1"/>
  <c r="M91" i="60"/>
  <c r="L91" i="60"/>
  <c r="I91" i="60"/>
  <c r="H91" i="60"/>
  <c r="N90" i="60"/>
  <c r="O90" i="60" s="1"/>
  <c r="M90" i="60"/>
  <c r="L90" i="60"/>
  <c r="I90" i="60"/>
  <c r="H90" i="60"/>
  <c r="N89" i="60"/>
  <c r="O89" i="60" s="1"/>
  <c r="M89" i="60"/>
  <c r="L89" i="60"/>
  <c r="I89" i="60"/>
  <c r="H89" i="60"/>
  <c r="N88" i="60"/>
  <c r="O88" i="60" s="1"/>
  <c r="M88" i="60"/>
  <c r="L88" i="60"/>
  <c r="I88" i="60"/>
  <c r="H88" i="60"/>
  <c r="N87" i="60"/>
  <c r="P87" i="60" s="1"/>
  <c r="M87" i="60"/>
  <c r="L87" i="60"/>
  <c r="I87" i="60"/>
  <c r="H87" i="60"/>
  <c r="N86" i="60"/>
  <c r="O86" i="60" s="1"/>
  <c r="M86" i="60"/>
  <c r="L86" i="60"/>
  <c r="I86" i="60"/>
  <c r="H86" i="60"/>
  <c r="N85" i="60"/>
  <c r="O85" i="60" s="1"/>
  <c r="M85" i="60"/>
  <c r="L85" i="60"/>
  <c r="I85" i="60"/>
  <c r="H85" i="60"/>
  <c r="N84" i="60"/>
  <c r="O84" i="60" s="1"/>
  <c r="M84" i="60"/>
  <c r="L84" i="60"/>
  <c r="I84" i="60"/>
  <c r="H84" i="60"/>
  <c r="N83" i="60"/>
  <c r="O83" i="60" s="1"/>
  <c r="M83" i="60"/>
  <c r="L83" i="60"/>
  <c r="I83" i="60"/>
  <c r="H83" i="60"/>
  <c r="N82" i="60"/>
  <c r="O82" i="60" s="1"/>
  <c r="M82" i="60"/>
  <c r="L82" i="60"/>
  <c r="I82" i="60"/>
  <c r="H82" i="60"/>
  <c r="N81" i="60"/>
  <c r="O81" i="60" s="1"/>
  <c r="M81" i="60"/>
  <c r="L81" i="60"/>
  <c r="I81" i="60"/>
  <c r="H81" i="60"/>
  <c r="N80" i="60"/>
  <c r="O80" i="60" s="1"/>
  <c r="M80" i="60"/>
  <c r="L80" i="60"/>
  <c r="I80" i="60"/>
  <c r="H80" i="60"/>
  <c r="N79" i="60"/>
  <c r="M79" i="60"/>
  <c r="L79" i="60"/>
  <c r="I79" i="60"/>
  <c r="H79" i="60"/>
  <c r="N78" i="60"/>
  <c r="O78" i="60" s="1"/>
  <c r="M78" i="60"/>
  <c r="L78" i="60"/>
  <c r="I78" i="60"/>
  <c r="H78" i="60"/>
  <c r="N77" i="60"/>
  <c r="O77" i="60" s="1"/>
  <c r="M77" i="60"/>
  <c r="L77" i="60"/>
  <c r="I77" i="60"/>
  <c r="H77" i="60"/>
  <c r="N76" i="60"/>
  <c r="O76" i="60" s="1"/>
  <c r="M76" i="60"/>
  <c r="L76" i="60"/>
  <c r="I76" i="60"/>
  <c r="H76" i="60"/>
  <c r="N74" i="60"/>
  <c r="O74" i="60" s="1"/>
  <c r="M74" i="60"/>
  <c r="L74" i="60"/>
  <c r="I74" i="60"/>
  <c r="H74" i="60"/>
  <c r="N73" i="60"/>
  <c r="O73" i="60" s="1"/>
  <c r="M73" i="60"/>
  <c r="L73" i="60"/>
  <c r="N72" i="60"/>
  <c r="O72" i="60" s="1"/>
  <c r="M72" i="60"/>
  <c r="L72" i="60"/>
  <c r="I72" i="60"/>
  <c r="H72" i="60"/>
  <c r="N71" i="60"/>
  <c r="O71" i="60" s="1"/>
  <c r="M71" i="60"/>
  <c r="L71" i="60"/>
  <c r="I71" i="60"/>
  <c r="H71" i="60"/>
  <c r="N70" i="60"/>
  <c r="O70" i="60" s="1"/>
  <c r="P70" i="60"/>
  <c r="M70" i="60"/>
  <c r="L70" i="60"/>
  <c r="I70" i="60"/>
  <c r="H70" i="60"/>
  <c r="N69" i="60"/>
  <c r="O69" i="60" s="1"/>
  <c r="M69" i="60"/>
  <c r="L69" i="60"/>
  <c r="I69" i="60"/>
  <c r="H69" i="60"/>
  <c r="N68" i="60"/>
  <c r="O68" i="60" s="1"/>
  <c r="M68" i="60"/>
  <c r="L68" i="60"/>
  <c r="I68" i="60"/>
  <c r="H68" i="60"/>
  <c r="N67" i="60"/>
  <c r="O67" i="60" s="1"/>
  <c r="M67" i="60"/>
  <c r="L67" i="60"/>
  <c r="I67" i="60"/>
  <c r="H67" i="60"/>
  <c r="N66" i="60"/>
  <c r="O66" i="60" s="1"/>
  <c r="M66" i="60"/>
  <c r="L66" i="60"/>
  <c r="I66" i="60"/>
  <c r="H66" i="60"/>
  <c r="N65" i="60"/>
  <c r="O65" i="60" s="1"/>
  <c r="M65" i="60"/>
  <c r="L65" i="60"/>
  <c r="I65" i="60"/>
  <c r="H65" i="60"/>
  <c r="N64" i="60"/>
  <c r="O64" i="60" s="1"/>
  <c r="M64" i="60"/>
  <c r="L64" i="60"/>
  <c r="I64" i="60"/>
  <c r="H64" i="60"/>
  <c r="N63" i="60"/>
  <c r="O63" i="60" s="1"/>
  <c r="M63" i="60"/>
  <c r="L63" i="60"/>
  <c r="I63" i="60"/>
  <c r="H63" i="60"/>
  <c r="N62" i="60"/>
  <c r="M62" i="60"/>
  <c r="L62" i="60"/>
  <c r="I62" i="60"/>
  <c r="H62" i="60"/>
  <c r="N61" i="60"/>
  <c r="M61" i="60"/>
  <c r="L61" i="60"/>
  <c r="I61" i="60"/>
  <c r="H61" i="60"/>
  <c r="N60" i="60"/>
  <c r="O60" i="60" s="1"/>
  <c r="M60" i="60"/>
  <c r="L60" i="60"/>
  <c r="I60" i="60"/>
  <c r="H60" i="60"/>
  <c r="N59" i="60"/>
  <c r="O59" i="60" s="1"/>
  <c r="M59" i="60"/>
  <c r="L59" i="60"/>
  <c r="I59" i="60"/>
  <c r="H59" i="60"/>
  <c r="N58" i="60"/>
  <c r="O58" i="60" s="1"/>
  <c r="M58" i="60"/>
  <c r="L58" i="60"/>
  <c r="I58" i="60"/>
  <c r="H58" i="60"/>
  <c r="N56" i="60"/>
  <c r="M56" i="60"/>
  <c r="L56" i="60"/>
  <c r="I56" i="60"/>
  <c r="H56" i="60"/>
  <c r="N55" i="60"/>
  <c r="O55" i="60" s="1"/>
  <c r="M55" i="60"/>
  <c r="L55" i="60"/>
  <c r="I55" i="60"/>
  <c r="H55" i="60"/>
  <c r="N54" i="60"/>
  <c r="O54" i="60" s="1"/>
  <c r="M54" i="60"/>
  <c r="L54" i="60"/>
  <c r="I54" i="60"/>
  <c r="H54" i="60"/>
  <c r="N53" i="60"/>
  <c r="O53" i="60" s="1"/>
  <c r="M53" i="60"/>
  <c r="L53" i="60"/>
  <c r="I53" i="60"/>
  <c r="H53" i="60"/>
  <c r="N52" i="60"/>
  <c r="O52" i="60" s="1"/>
  <c r="M52" i="60"/>
  <c r="L52" i="60"/>
  <c r="I52" i="60"/>
  <c r="H52" i="60"/>
  <c r="N51" i="60"/>
  <c r="P51" i="60" s="1"/>
  <c r="M51" i="60"/>
  <c r="L51" i="60"/>
  <c r="I51" i="60"/>
  <c r="H51" i="60"/>
  <c r="N50" i="60"/>
  <c r="O50" i="60" s="1"/>
  <c r="M50" i="60"/>
  <c r="L50" i="60"/>
  <c r="I50" i="60"/>
  <c r="H50" i="60"/>
  <c r="N49" i="60"/>
  <c r="O49" i="60" s="1"/>
  <c r="M49" i="60"/>
  <c r="L49" i="60"/>
  <c r="I49" i="60"/>
  <c r="H49" i="60"/>
  <c r="N48" i="60"/>
  <c r="O48" i="60" s="1"/>
  <c r="M48" i="60"/>
  <c r="L48" i="60"/>
  <c r="I48" i="60"/>
  <c r="H48" i="60"/>
  <c r="N47" i="60"/>
  <c r="P47" i="60" s="1"/>
  <c r="M47" i="60"/>
  <c r="L47" i="60"/>
  <c r="I47" i="60"/>
  <c r="H47" i="60"/>
  <c r="N46" i="60"/>
  <c r="O46" i="60" s="1"/>
  <c r="M46" i="60"/>
  <c r="L46" i="60"/>
  <c r="I46" i="60"/>
  <c r="H46" i="60"/>
  <c r="N45" i="60"/>
  <c r="M45" i="60"/>
  <c r="L45" i="60"/>
  <c r="I45" i="60"/>
  <c r="H45" i="60"/>
  <c r="N44" i="60"/>
  <c r="O44" i="60" s="1"/>
  <c r="M44" i="60"/>
  <c r="L44" i="60"/>
  <c r="N43" i="60"/>
  <c r="M43" i="60"/>
  <c r="L43" i="60"/>
  <c r="I43" i="60"/>
  <c r="H43" i="60"/>
  <c r="N42" i="60"/>
  <c r="O42" i="60" s="1"/>
  <c r="M42" i="60"/>
  <c r="L42" i="60"/>
  <c r="I42" i="60"/>
  <c r="I111" i="60" s="1"/>
  <c r="H42" i="60"/>
  <c r="H111" i="60" s="1"/>
  <c r="N41" i="60"/>
  <c r="O41" i="60" s="1"/>
  <c r="M41" i="60"/>
  <c r="L41" i="60"/>
  <c r="I41" i="60"/>
  <c r="H41" i="60"/>
  <c r="N40" i="60"/>
  <c r="O40" i="60" s="1"/>
  <c r="M40" i="60"/>
  <c r="L40" i="60"/>
  <c r="I40" i="60"/>
  <c r="H40" i="60"/>
  <c r="N39" i="60"/>
  <c r="P39" i="60" s="1"/>
  <c r="M39" i="60"/>
  <c r="L39" i="60"/>
  <c r="I39" i="60"/>
  <c r="H39" i="60"/>
  <c r="N38" i="60"/>
  <c r="O38" i="60" s="1"/>
  <c r="M38" i="60"/>
  <c r="L38" i="60"/>
  <c r="I38" i="60"/>
  <c r="H38" i="60"/>
  <c r="N37" i="60"/>
  <c r="O37" i="60" s="1"/>
  <c r="M37" i="60"/>
  <c r="L37" i="60"/>
  <c r="I37" i="60"/>
  <c r="H37" i="60"/>
  <c r="N36" i="60"/>
  <c r="O36" i="60" s="1"/>
  <c r="M36" i="60"/>
  <c r="L36" i="60"/>
  <c r="I36" i="60"/>
  <c r="H36" i="60"/>
  <c r="N35" i="60"/>
  <c r="P35" i="60" s="1"/>
  <c r="M35" i="60"/>
  <c r="L35" i="60"/>
  <c r="I35" i="60"/>
  <c r="H35" i="60"/>
  <c r="N34" i="60"/>
  <c r="O34" i="60" s="1"/>
  <c r="M34" i="60"/>
  <c r="L34" i="60"/>
  <c r="I34" i="60"/>
  <c r="H34" i="60"/>
  <c r="N33" i="60"/>
  <c r="O33" i="60" s="1"/>
  <c r="M33" i="60"/>
  <c r="L33" i="60"/>
  <c r="I33" i="60"/>
  <c r="H33" i="60"/>
  <c r="N32" i="60"/>
  <c r="O32" i="60" s="1"/>
  <c r="M32" i="60"/>
  <c r="L32" i="60"/>
  <c r="I32" i="60"/>
  <c r="H32" i="60"/>
  <c r="N31" i="60"/>
  <c r="P31" i="60" s="1"/>
  <c r="M31" i="60"/>
  <c r="L31" i="60"/>
  <c r="I31" i="60"/>
  <c r="H31" i="60"/>
  <c r="N30" i="60"/>
  <c r="O30" i="60" s="1"/>
  <c r="M30" i="60"/>
  <c r="L30" i="60"/>
  <c r="I30" i="60"/>
  <c r="H30" i="60"/>
  <c r="N29" i="60"/>
  <c r="M29" i="60"/>
  <c r="L29" i="60"/>
  <c r="I29" i="60"/>
  <c r="H29" i="60"/>
  <c r="N28" i="60"/>
  <c r="M28" i="60"/>
  <c r="L28" i="60"/>
  <c r="I28" i="60"/>
  <c r="H28" i="60"/>
  <c r="N27" i="60"/>
  <c r="P27" i="60" s="1"/>
  <c r="M27" i="60"/>
  <c r="L27" i="60"/>
  <c r="I27" i="60"/>
  <c r="H27" i="60"/>
  <c r="N26" i="60"/>
  <c r="O26" i="60" s="1"/>
  <c r="M26" i="60"/>
  <c r="L26" i="60"/>
  <c r="I26" i="60"/>
  <c r="H26" i="60"/>
  <c r="N25" i="60"/>
  <c r="O25" i="60" s="1"/>
  <c r="M25" i="60"/>
  <c r="L25" i="60"/>
  <c r="I25" i="60"/>
  <c r="H25" i="60"/>
  <c r="N24" i="60"/>
  <c r="M24" i="60"/>
  <c r="L24" i="60"/>
  <c r="I24" i="60"/>
  <c r="H24" i="60"/>
  <c r="N23" i="60"/>
  <c r="P23" i="60" s="1"/>
  <c r="M23" i="60"/>
  <c r="L23" i="60"/>
  <c r="I23" i="60"/>
  <c r="H23" i="60"/>
  <c r="N22" i="60"/>
  <c r="O22" i="60" s="1"/>
  <c r="M22" i="60"/>
  <c r="L22" i="60"/>
  <c r="I22" i="60"/>
  <c r="H22" i="60"/>
  <c r="N21" i="60"/>
  <c r="O21" i="60" s="1"/>
  <c r="M21" i="60"/>
  <c r="L21" i="60"/>
  <c r="I21" i="60"/>
  <c r="H21" i="60"/>
  <c r="N20" i="60"/>
  <c r="O20" i="60" s="1"/>
  <c r="M20" i="60"/>
  <c r="L20" i="60"/>
  <c r="I20" i="60"/>
  <c r="H20" i="60"/>
  <c r="N19" i="60"/>
  <c r="P19" i="60" s="1"/>
  <c r="M19" i="60"/>
  <c r="L19" i="60"/>
  <c r="I19" i="60"/>
  <c r="H19" i="60"/>
  <c r="N18" i="60"/>
  <c r="O18" i="60" s="1"/>
  <c r="M18" i="60"/>
  <c r="L18" i="60"/>
  <c r="I18" i="60"/>
  <c r="H18" i="60"/>
  <c r="N17" i="60"/>
  <c r="O17" i="60" s="1"/>
  <c r="M17" i="60"/>
  <c r="L17" i="60"/>
  <c r="I17" i="60"/>
  <c r="H17" i="60"/>
  <c r="N16" i="60"/>
  <c r="O16" i="60" s="1"/>
  <c r="M16" i="60"/>
  <c r="L16" i="60"/>
  <c r="I16" i="60"/>
  <c r="H16" i="60"/>
  <c r="N15" i="60"/>
  <c r="P15" i="60" s="1"/>
  <c r="M15" i="60"/>
  <c r="L15" i="60"/>
  <c r="I15" i="60"/>
  <c r="H15" i="60"/>
  <c r="N14" i="60"/>
  <c r="O14" i="60" s="1"/>
  <c r="M14" i="60"/>
  <c r="L14" i="60"/>
  <c r="I14" i="60"/>
  <c r="H14" i="60"/>
  <c r="N13" i="60"/>
  <c r="M13" i="60"/>
  <c r="L13" i="60"/>
  <c r="I13" i="60"/>
  <c r="H13" i="60"/>
  <c r="N12" i="60"/>
  <c r="O12" i="60" s="1"/>
  <c r="M12" i="60"/>
  <c r="L12" i="60"/>
  <c r="I12" i="60"/>
  <c r="H12" i="60"/>
  <c r="N11" i="60"/>
  <c r="P11" i="60" s="1"/>
  <c r="M11" i="60"/>
  <c r="L11" i="60"/>
  <c r="I11" i="60"/>
  <c r="H11" i="60"/>
  <c r="N10" i="60"/>
  <c r="O10" i="60" s="1"/>
  <c r="M10" i="60"/>
  <c r="L10" i="60"/>
  <c r="I10" i="60"/>
  <c r="H10" i="60"/>
  <c r="N8" i="60"/>
  <c r="O8" i="60" s="1"/>
  <c r="M8" i="60"/>
  <c r="L8" i="60"/>
  <c r="I8" i="60"/>
  <c r="H8" i="60"/>
  <c r="N7" i="60"/>
  <c r="O7" i="60" s="1"/>
  <c r="M7" i="60"/>
  <c r="L7" i="60"/>
  <c r="I7" i="60"/>
  <c r="H7" i="60"/>
  <c r="N6" i="60"/>
  <c r="O6" i="60" s="1"/>
  <c r="M6" i="60"/>
  <c r="L6" i="60"/>
  <c r="I6" i="60"/>
  <c r="H6" i="60"/>
  <c r="N5" i="60"/>
  <c r="O5" i="60" s="1"/>
  <c r="M5" i="60"/>
  <c r="L5" i="60"/>
  <c r="I5" i="60"/>
  <c r="H5" i="60"/>
  <c r="N4" i="60"/>
  <c r="O4" i="60" s="1"/>
  <c r="M4" i="60"/>
  <c r="L4" i="60"/>
  <c r="I4" i="60"/>
  <c r="H4" i="60"/>
  <c r="N3" i="60"/>
  <c r="O3" i="60" s="1"/>
  <c r="M3" i="60"/>
  <c r="L3" i="60"/>
  <c r="I3" i="60"/>
  <c r="H3" i="60"/>
  <c r="N2" i="60"/>
  <c r="N111" i="60" s="1"/>
  <c r="M2" i="60"/>
  <c r="L2" i="60"/>
  <c r="I2" i="60"/>
  <c r="H2" i="60"/>
  <c r="N159" i="57"/>
  <c r="O159" i="57" s="1"/>
  <c r="M159" i="57"/>
  <c r="L159" i="57"/>
  <c r="I159" i="57"/>
  <c r="H159" i="57"/>
  <c r="N158" i="57"/>
  <c r="O158" i="57" s="1"/>
  <c r="M158" i="57"/>
  <c r="L158" i="57"/>
  <c r="I158" i="57"/>
  <c r="H158" i="57"/>
  <c r="N157" i="57"/>
  <c r="P157" i="57" s="1"/>
  <c r="M157" i="57"/>
  <c r="L157" i="57"/>
  <c r="I157" i="57"/>
  <c r="H157" i="57"/>
  <c r="N156" i="57"/>
  <c r="O156" i="57" s="1"/>
  <c r="M156" i="57"/>
  <c r="L156" i="57"/>
  <c r="I156" i="57"/>
  <c r="H156" i="57"/>
  <c r="N155" i="57"/>
  <c r="P155" i="57" s="1"/>
  <c r="M155" i="57"/>
  <c r="L155" i="57"/>
  <c r="I155" i="57"/>
  <c r="H155" i="57"/>
  <c r="N154" i="57"/>
  <c r="O154" i="57" s="1"/>
  <c r="M154" i="57"/>
  <c r="L154" i="57"/>
  <c r="I154" i="57"/>
  <c r="H154" i="57"/>
  <c r="N153" i="57"/>
  <c r="P153" i="57" s="1"/>
  <c r="M153" i="57"/>
  <c r="L153" i="57"/>
  <c r="I153" i="57"/>
  <c r="H153" i="57"/>
  <c r="N152" i="57"/>
  <c r="O152" i="57" s="1"/>
  <c r="M152" i="57"/>
  <c r="L152" i="57"/>
  <c r="I152" i="57"/>
  <c r="H152" i="57"/>
  <c r="N151" i="57"/>
  <c r="P151" i="57" s="1"/>
  <c r="M151" i="57"/>
  <c r="L151" i="57"/>
  <c r="I151" i="57"/>
  <c r="H151" i="57"/>
  <c r="N150" i="57"/>
  <c r="O150" i="57" s="1"/>
  <c r="M150" i="57"/>
  <c r="L150" i="57"/>
  <c r="I150" i="57"/>
  <c r="H150" i="57"/>
  <c r="N149" i="57"/>
  <c r="P149" i="57" s="1"/>
  <c r="M149" i="57"/>
  <c r="L149" i="57"/>
  <c r="I149" i="57"/>
  <c r="H149" i="57"/>
  <c r="N148" i="57"/>
  <c r="M148" i="57"/>
  <c r="L148" i="57"/>
  <c r="I148" i="57"/>
  <c r="H148" i="57"/>
  <c r="N147" i="57"/>
  <c r="P147" i="57" s="1"/>
  <c r="M147" i="57"/>
  <c r="L147" i="57"/>
  <c r="I147" i="57"/>
  <c r="H147" i="57"/>
  <c r="N146" i="57"/>
  <c r="P146" i="57" s="1"/>
  <c r="M146" i="57"/>
  <c r="L146" i="57"/>
  <c r="I146" i="57"/>
  <c r="H146" i="57"/>
  <c r="N145" i="57"/>
  <c r="O145" i="57" s="1"/>
  <c r="M145" i="57"/>
  <c r="L145" i="57"/>
  <c r="I145" i="57"/>
  <c r="H145" i="57"/>
  <c r="N144" i="57"/>
  <c r="P144" i="57" s="1"/>
  <c r="M144" i="57"/>
  <c r="L144" i="57"/>
  <c r="I144" i="57"/>
  <c r="H144" i="57"/>
  <c r="N143" i="57"/>
  <c r="O143" i="57" s="1"/>
  <c r="M143" i="57"/>
  <c r="L143" i="57"/>
  <c r="I143" i="57"/>
  <c r="H143" i="57"/>
  <c r="N142" i="57"/>
  <c r="P142" i="57" s="1"/>
  <c r="M142" i="57"/>
  <c r="L142" i="57"/>
  <c r="I142" i="57"/>
  <c r="H142" i="57"/>
  <c r="N141" i="57"/>
  <c r="O141" i="57" s="1"/>
  <c r="M141" i="57"/>
  <c r="L141" i="57"/>
  <c r="I141" i="57"/>
  <c r="H141" i="57"/>
  <c r="N140" i="57"/>
  <c r="P140" i="57" s="1"/>
  <c r="M140" i="57"/>
  <c r="L140" i="57"/>
  <c r="I140" i="57"/>
  <c r="H140" i="57"/>
  <c r="N139" i="57"/>
  <c r="O139" i="57" s="1"/>
  <c r="M139" i="57"/>
  <c r="L139" i="57"/>
  <c r="I139" i="57"/>
  <c r="H139" i="57"/>
  <c r="N138" i="57"/>
  <c r="P138" i="57" s="1"/>
  <c r="M138" i="57"/>
  <c r="L138" i="57"/>
  <c r="I138" i="57"/>
  <c r="H138" i="57"/>
  <c r="N137" i="57"/>
  <c r="O137" i="57" s="1"/>
  <c r="M137" i="57"/>
  <c r="L137" i="57"/>
  <c r="I137" i="57"/>
  <c r="H137" i="57"/>
  <c r="N136" i="57"/>
  <c r="P136" i="57" s="1"/>
  <c r="M136" i="57"/>
  <c r="L136" i="57"/>
  <c r="I136" i="57"/>
  <c r="H136" i="57"/>
  <c r="N135" i="57"/>
  <c r="O135" i="57" s="1"/>
  <c r="M135" i="57"/>
  <c r="L135" i="57"/>
  <c r="I135" i="57"/>
  <c r="H135" i="57"/>
  <c r="N132" i="57"/>
  <c r="P132" i="57" s="1"/>
  <c r="M132" i="57"/>
  <c r="L132" i="57"/>
  <c r="I132" i="57"/>
  <c r="H132" i="57"/>
  <c r="N131" i="57"/>
  <c r="O131" i="57" s="1"/>
  <c r="M131" i="57"/>
  <c r="L131" i="57"/>
  <c r="I131" i="57"/>
  <c r="H131" i="57"/>
  <c r="K58" i="59"/>
  <c r="G58" i="59"/>
  <c r="B35" i="14" s="1"/>
  <c r="N54" i="59"/>
  <c r="O54" i="59" s="1"/>
  <c r="M54" i="59"/>
  <c r="L54" i="59"/>
  <c r="I54" i="59"/>
  <c r="H54" i="59"/>
  <c r="N53" i="59"/>
  <c r="P53" i="59" s="1"/>
  <c r="M53" i="59"/>
  <c r="L53" i="59"/>
  <c r="I53" i="59"/>
  <c r="H53" i="59"/>
  <c r="N52" i="59"/>
  <c r="O52" i="59" s="1"/>
  <c r="M52" i="59"/>
  <c r="L52" i="59"/>
  <c r="I52" i="59"/>
  <c r="H52" i="59"/>
  <c r="N51" i="59"/>
  <c r="P51" i="59" s="1"/>
  <c r="M51" i="59"/>
  <c r="L51" i="59"/>
  <c r="I51" i="59"/>
  <c r="H51" i="59"/>
  <c r="N50" i="59"/>
  <c r="O50" i="59" s="1"/>
  <c r="M50" i="59"/>
  <c r="L50" i="59"/>
  <c r="I50" i="59"/>
  <c r="H50" i="59"/>
  <c r="N49" i="59"/>
  <c r="P49" i="59" s="1"/>
  <c r="M49" i="59"/>
  <c r="L49" i="59"/>
  <c r="I49" i="59"/>
  <c r="H49" i="59"/>
  <c r="N48" i="59"/>
  <c r="O48" i="59" s="1"/>
  <c r="M48" i="59"/>
  <c r="L48" i="59"/>
  <c r="I48" i="59"/>
  <c r="H48" i="59"/>
  <c r="N47" i="59"/>
  <c r="P47" i="59" s="1"/>
  <c r="M47" i="59"/>
  <c r="L47" i="59"/>
  <c r="I47" i="59"/>
  <c r="H47" i="59"/>
  <c r="N46" i="59"/>
  <c r="O46" i="59" s="1"/>
  <c r="M46" i="59"/>
  <c r="L46" i="59"/>
  <c r="I46" i="59"/>
  <c r="H46" i="59"/>
  <c r="N45" i="59"/>
  <c r="P45" i="59" s="1"/>
  <c r="M45" i="59"/>
  <c r="L45" i="59"/>
  <c r="I45" i="59"/>
  <c r="H45" i="59"/>
  <c r="N44" i="59"/>
  <c r="O44" i="59" s="1"/>
  <c r="M44" i="59"/>
  <c r="L44" i="59"/>
  <c r="I44" i="59"/>
  <c r="H44" i="59"/>
  <c r="N43" i="59"/>
  <c r="P43" i="59" s="1"/>
  <c r="M43" i="59"/>
  <c r="L43" i="59"/>
  <c r="I43" i="59"/>
  <c r="H43" i="59"/>
  <c r="N42" i="59"/>
  <c r="O42" i="59" s="1"/>
  <c r="M42" i="59"/>
  <c r="L42" i="59"/>
  <c r="I42" i="59"/>
  <c r="H42" i="59"/>
  <c r="N41" i="59"/>
  <c r="P41" i="59" s="1"/>
  <c r="M41" i="59"/>
  <c r="L41" i="59"/>
  <c r="I41" i="59"/>
  <c r="H41" i="59"/>
  <c r="N40" i="59"/>
  <c r="O40" i="59" s="1"/>
  <c r="M40" i="59"/>
  <c r="L40" i="59"/>
  <c r="I40" i="59"/>
  <c r="H40" i="59"/>
  <c r="N39" i="59"/>
  <c r="P39" i="59" s="1"/>
  <c r="M39" i="59"/>
  <c r="L39" i="59"/>
  <c r="I39" i="59"/>
  <c r="H39" i="59"/>
  <c r="N38" i="59"/>
  <c r="O38" i="59" s="1"/>
  <c r="M38" i="59"/>
  <c r="L38" i="59"/>
  <c r="I38" i="59"/>
  <c r="H38" i="59"/>
  <c r="N37" i="59"/>
  <c r="P37" i="59" s="1"/>
  <c r="M37" i="59"/>
  <c r="L37" i="59"/>
  <c r="I37" i="59"/>
  <c r="H37" i="59"/>
  <c r="N36" i="59"/>
  <c r="O36" i="59" s="1"/>
  <c r="M36" i="59"/>
  <c r="L36" i="59"/>
  <c r="I36" i="59"/>
  <c r="H36" i="59"/>
  <c r="N35" i="59"/>
  <c r="P35" i="59" s="1"/>
  <c r="M35" i="59"/>
  <c r="L35" i="59"/>
  <c r="I35" i="59"/>
  <c r="H35" i="59"/>
  <c r="N32" i="59"/>
  <c r="O32" i="59" s="1"/>
  <c r="M32" i="59"/>
  <c r="L32" i="59"/>
  <c r="I32" i="59"/>
  <c r="H32" i="59"/>
  <c r="N31" i="59"/>
  <c r="P31" i="59" s="1"/>
  <c r="M31" i="59"/>
  <c r="L31" i="59"/>
  <c r="I31" i="59"/>
  <c r="H31" i="59"/>
  <c r="N30" i="59"/>
  <c r="O30" i="59" s="1"/>
  <c r="M30" i="59"/>
  <c r="L30" i="59"/>
  <c r="I30" i="59"/>
  <c r="H30" i="59"/>
  <c r="N29" i="59"/>
  <c r="P29" i="59" s="1"/>
  <c r="M29" i="59"/>
  <c r="L29" i="59"/>
  <c r="I29" i="59"/>
  <c r="H29" i="59"/>
  <c r="N28" i="59"/>
  <c r="O28" i="59" s="1"/>
  <c r="M28" i="59"/>
  <c r="L28" i="59"/>
  <c r="I28" i="59"/>
  <c r="H28" i="59"/>
  <c r="N26" i="59"/>
  <c r="P26" i="59" s="1"/>
  <c r="M26" i="59"/>
  <c r="L26" i="59"/>
  <c r="I26" i="59"/>
  <c r="H26" i="59"/>
  <c r="N25" i="59"/>
  <c r="O25" i="59" s="1"/>
  <c r="M25" i="59"/>
  <c r="L25" i="59"/>
  <c r="I25" i="59"/>
  <c r="H25" i="59"/>
  <c r="N24" i="59"/>
  <c r="P24" i="59" s="1"/>
  <c r="M24" i="59"/>
  <c r="L24" i="59"/>
  <c r="I24" i="59"/>
  <c r="H24" i="59"/>
  <c r="N23" i="59"/>
  <c r="O23" i="59"/>
  <c r="M23" i="59"/>
  <c r="L23" i="59"/>
  <c r="I23" i="59"/>
  <c r="H23" i="59"/>
  <c r="N22" i="59"/>
  <c r="P22" i="59" s="1"/>
  <c r="M22" i="59"/>
  <c r="L22" i="59"/>
  <c r="I22" i="59"/>
  <c r="H22" i="59"/>
  <c r="N21" i="59"/>
  <c r="O21" i="59" s="1"/>
  <c r="M21" i="59"/>
  <c r="L21" i="59"/>
  <c r="I21" i="59"/>
  <c r="H21" i="59"/>
  <c r="N20" i="59"/>
  <c r="P20" i="59" s="1"/>
  <c r="M20" i="59"/>
  <c r="L20" i="59"/>
  <c r="I20" i="59"/>
  <c r="H20" i="59"/>
  <c r="N19" i="59"/>
  <c r="O19" i="59" s="1"/>
  <c r="M19" i="59"/>
  <c r="L19" i="59"/>
  <c r="I19" i="59"/>
  <c r="H19" i="59"/>
  <c r="N18" i="59"/>
  <c r="P18" i="59" s="1"/>
  <c r="M18" i="59"/>
  <c r="L18" i="59"/>
  <c r="I18" i="59"/>
  <c r="H18" i="59"/>
  <c r="N17" i="59"/>
  <c r="O17" i="59" s="1"/>
  <c r="M17" i="59"/>
  <c r="L17" i="59"/>
  <c r="N16" i="59"/>
  <c r="P16" i="59" s="1"/>
  <c r="M16" i="59"/>
  <c r="L16" i="59"/>
  <c r="I16" i="59"/>
  <c r="H16" i="59"/>
  <c r="N15" i="59"/>
  <c r="O15" i="59" s="1"/>
  <c r="M15" i="59"/>
  <c r="L15" i="59"/>
  <c r="I15" i="59"/>
  <c r="H15" i="59"/>
  <c r="N14" i="59"/>
  <c r="M14" i="59"/>
  <c r="L14" i="59"/>
  <c r="I14" i="59"/>
  <c r="H14" i="59"/>
  <c r="N13" i="59"/>
  <c r="O13" i="59" s="1"/>
  <c r="M13" i="59"/>
  <c r="L13" i="59"/>
  <c r="I13" i="59"/>
  <c r="H13" i="59"/>
  <c r="N12" i="59"/>
  <c r="P12" i="59" s="1"/>
  <c r="M12" i="59"/>
  <c r="L12" i="59"/>
  <c r="I12" i="59"/>
  <c r="H12" i="59"/>
  <c r="N11" i="59"/>
  <c r="O11" i="59" s="1"/>
  <c r="M11" i="59"/>
  <c r="L11" i="59"/>
  <c r="I11" i="59"/>
  <c r="H11" i="59"/>
  <c r="N10" i="59"/>
  <c r="O10" i="59" s="1"/>
  <c r="M10" i="59"/>
  <c r="L10" i="59"/>
  <c r="I10" i="59"/>
  <c r="H10" i="59"/>
  <c r="N9" i="59"/>
  <c r="O9" i="59" s="1"/>
  <c r="M9" i="59"/>
  <c r="L9" i="59"/>
  <c r="I9" i="59"/>
  <c r="H9" i="59"/>
  <c r="N8" i="59"/>
  <c r="P8" i="59" s="1"/>
  <c r="M8" i="59"/>
  <c r="L8" i="59"/>
  <c r="I8" i="59"/>
  <c r="H8" i="59"/>
  <c r="N7" i="59"/>
  <c r="O7" i="59" s="1"/>
  <c r="M7" i="59"/>
  <c r="L7" i="59"/>
  <c r="I7" i="59"/>
  <c r="H7" i="59"/>
  <c r="N6" i="59"/>
  <c r="P6" i="59" s="1"/>
  <c r="M6" i="59"/>
  <c r="L6" i="59"/>
  <c r="I6" i="59"/>
  <c r="H6" i="59"/>
  <c r="N5" i="59"/>
  <c r="O5" i="59" s="1"/>
  <c r="M5" i="59"/>
  <c r="L5" i="59"/>
  <c r="I5" i="59"/>
  <c r="H5" i="59"/>
  <c r="N4" i="59"/>
  <c r="M4" i="59"/>
  <c r="L4" i="59"/>
  <c r="I4" i="59"/>
  <c r="H4" i="59"/>
  <c r="N3" i="59"/>
  <c r="O3" i="59" s="1"/>
  <c r="M3" i="59"/>
  <c r="L3" i="59"/>
  <c r="I3" i="59"/>
  <c r="H3" i="59"/>
  <c r="N2" i="59"/>
  <c r="P2" i="59" s="1"/>
  <c r="M2" i="59"/>
  <c r="L2" i="59"/>
  <c r="I2" i="59"/>
  <c r="H2" i="59"/>
  <c r="K19" i="58"/>
  <c r="G19" i="58"/>
  <c r="B10" i="14" s="1"/>
  <c r="N17" i="58"/>
  <c r="M17" i="58"/>
  <c r="L17" i="58"/>
  <c r="I17" i="58"/>
  <c r="H17" i="58"/>
  <c r="N16" i="58"/>
  <c r="P16" i="58" s="1"/>
  <c r="M16" i="58"/>
  <c r="L16" i="58"/>
  <c r="I16" i="58"/>
  <c r="H16" i="58"/>
  <c r="N15" i="58"/>
  <c r="O15" i="58" s="1"/>
  <c r="M15" i="58"/>
  <c r="L15" i="58"/>
  <c r="I15" i="58"/>
  <c r="H15" i="58"/>
  <c r="N14" i="58"/>
  <c r="P14" i="58" s="1"/>
  <c r="M14" i="58"/>
  <c r="L14" i="58"/>
  <c r="I14" i="58"/>
  <c r="H14" i="58"/>
  <c r="N13" i="58"/>
  <c r="P13" i="58" s="1"/>
  <c r="M13" i="58"/>
  <c r="L13" i="58"/>
  <c r="I13" i="58"/>
  <c r="H13" i="58"/>
  <c r="N12" i="58"/>
  <c r="P12" i="58" s="1"/>
  <c r="M12" i="58"/>
  <c r="L12" i="58"/>
  <c r="I12" i="58"/>
  <c r="H12" i="58"/>
  <c r="N11" i="58"/>
  <c r="O11" i="58" s="1"/>
  <c r="M11" i="58"/>
  <c r="L11" i="58"/>
  <c r="I11" i="58"/>
  <c r="H11" i="58"/>
  <c r="N10" i="58"/>
  <c r="P10" i="58" s="1"/>
  <c r="M10" i="58"/>
  <c r="L10" i="58"/>
  <c r="I10" i="58"/>
  <c r="H10" i="58"/>
  <c r="N9" i="58"/>
  <c r="O9" i="58" s="1"/>
  <c r="M9" i="58"/>
  <c r="L9" i="58"/>
  <c r="I9" i="58"/>
  <c r="H9" i="58"/>
  <c r="N8" i="58"/>
  <c r="P8" i="58" s="1"/>
  <c r="M8" i="58"/>
  <c r="L8" i="58"/>
  <c r="I8" i="58"/>
  <c r="H8" i="58"/>
  <c r="N7" i="58"/>
  <c r="O7" i="58" s="1"/>
  <c r="M7" i="58"/>
  <c r="L7" i="58"/>
  <c r="I7" i="58"/>
  <c r="H7" i="58"/>
  <c r="N4" i="58"/>
  <c r="P4" i="58" s="1"/>
  <c r="M4" i="58"/>
  <c r="L4" i="58"/>
  <c r="I4" i="58"/>
  <c r="H4" i="58"/>
  <c r="N3" i="58"/>
  <c r="P3" i="58" s="1"/>
  <c r="M3" i="58"/>
  <c r="L3" i="58"/>
  <c r="I3" i="58"/>
  <c r="H3" i="58"/>
  <c r="N2" i="58"/>
  <c r="P2" i="58" s="1"/>
  <c r="M2" i="58"/>
  <c r="L2" i="58"/>
  <c r="L19" i="58" s="1"/>
  <c r="I2" i="58"/>
  <c r="H2" i="58"/>
  <c r="H19" i="58" s="1"/>
  <c r="K215" i="57"/>
  <c r="B7" i="14"/>
  <c r="H7" i="14" s="1"/>
  <c r="N199" i="57"/>
  <c r="P199" i="57" s="1"/>
  <c r="M199" i="57"/>
  <c r="L199" i="57"/>
  <c r="I199" i="57"/>
  <c r="H199" i="57"/>
  <c r="N198" i="57"/>
  <c r="O198" i="57" s="1"/>
  <c r="M198" i="57"/>
  <c r="L198" i="57"/>
  <c r="I198" i="57"/>
  <c r="H198" i="57"/>
  <c r="N197" i="57"/>
  <c r="P197" i="57" s="1"/>
  <c r="M197" i="57"/>
  <c r="L197" i="57"/>
  <c r="I197" i="57"/>
  <c r="H197" i="57"/>
  <c r="N163" i="57"/>
  <c r="P163" i="57" s="1"/>
  <c r="M163" i="57"/>
  <c r="L163" i="57"/>
  <c r="I163" i="57"/>
  <c r="H163" i="57"/>
  <c r="N162" i="57"/>
  <c r="O162" i="57" s="1"/>
  <c r="M162" i="57"/>
  <c r="L162" i="57"/>
  <c r="I162" i="57"/>
  <c r="H162" i="57"/>
  <c r="N161" i="57"/>
  <c r="P161" i="57" s="1"/>
  <c r="M161" i="57"/>
  <c r="L161" i="57"/>
  <c r="I161" i="57"/>
  <c r="H161" i="57"/>
  <c r="N160" i="57"/>
  <c r="O160" i="57" s="1"/>
  <c r="M160" i="57"/>
  <c r="L160" i="57"/>
  <c r="I160" i="57"/>
  <c r="H160" i="57"/>
  <c r="N130" i="57"/>
  <c r="P130" i="57" s="1"/>
  <c r="M130" i="57"/>
  <c r="L130" i="57"/>
  <c r="I130" i="57"/>
  <c r="H130" i="57"/>
  <c r="N129" i="57"/>
  <c r="O129" i="57" s="1"/>
  <c r="M129" i="57"/>
  <c r="L129" i="57"/>
  <c r="I129" i="57"/>
  <c r="H129" i="57"/>
  <c r="N128" i="57"/>
  <c r="P128" i="57" s="1"/>
  <c r="M128" i="57"/>
  <c r="L128" i="57"/>
  <c r="I128" i="57"/>
  <c r="H128" i="57"/>
  <c r="N127" i="57"/>
  <c r="O127" i="57" s="1"/>
  <c r="M127" i="57"/>
  <c r="L127" i="57"/>
  <c r="I127" i="57"/>
  <c r="H127" i="57"/>
  <c r="N126" i="57"/>
  <c r="P126" i="57" s="1"/>
  <c r="M126" i="57"/>
  <c r="L126" i="57"/>
  <c r="I126" i="57"/>
  <c r="H126" i="57"/>
  <c r="N125" i="57"/>
  <c r="O125" i="57" s="1"/>
  <c r="M125" i="57"/>
  <c r="L125" i="57"/>
  <c r="I125" i="57"/>
  <c r="H125" i="57"/>
  <c r="N124" i="57"/>
  <c r="P124" i="57" s="1"/>
  <c r="M124" i="57"/>
  <c r="L124" i="57"/>
  <c r="I124" i="57"/>
  <c r="H124" i="57"/>
  <c r="N123" i="57"/>
  <c r="M123" i="57"/>
  <c r="L123" i="57"/>
  <c r="I123" i="57"/>
  <c r="H123" i="57"/>
  <c r="N122" i="57"/>
  <c r="P122" i="57" s="1"/>
  <c r="M122" i="57"/>
  <c r="L122" i="57"/>
  <c r="I122" i="57"/>
  <c r="H122" i="57"/>
  <c r="N121" i="57"/>
  <c r="O121" i="57" s="1"/>
  <c r="M121" i="57"/>
  <c r="L121" i="57"/>
  <c r="I121" i="57"/>
  <c r="H121" i="57"/>
  <c r="N120" i="57"/>
  <c r="P120" i="57" s="1"/>
  <c r="M120" i="57"/>
  <c r="L120" i="57"/>
  <c r="I120" i="57"/>
  <c r="H120" i="57"/>
  <c r="N119" i="57"/>
  <c r="P119" i="57" s="1"/>
  <c r="M119" i="57"/>
  <c r="L119" i="57"/>
  <c r="I119" i="57"/>
  <c r="H119" i="57"/>
  <c r="N118" i="57"/>
  <c r="P118" i="57" s="1"/>
  <c r="M118" i="57"/>
  <c r="L118" i="57"/>
  <c r="I118" i="57"/>
  <c r="H118" i="57"/>
  <c r="N117" i="57"/>
  <c r="O117" i="57" s="1"/>
  <c r="M117" i="57"/>
  <c r="L117" i="57"/>
  <c r="I117" i="57"/>
  <c r="H117" i="57"/>
  <c r="N116" i="57"/>
  <c r="P116" i="57" s="1"/>
  <c r="M116" i="57"/>
  <c r="L116" i="57"/>
  <c r="I116" i="57"/>
  <c r="H116" i="57"/>
  <c r="N115" i="57"/>
  <c r="P115" i="57" s="1"/>
  <c r="M115" i="57"/>
  <c r="L115" i="57"/>
  <c r="I115" i="57"/>
  <c r="H115" i="57"/>
  <c r="N114" i="57"/>
  <c r="P114" i="57" s="1"/>
  <c r="M114" i="57"/>
  <c r="L114" i="57"/>
  <c r="I114" i="57"/>
  <c r="H114" i="57"/>
  <c r="N113" i="57"/>
  <c r="O113" i="57" s="1"/>
  <c r="M113" i="57"/>
  <c r="L113" i="57"/>
  <c r="I113" i="57"/>
  <c r="H113" i="57"/>
  <c r="N112" i="57"/>
  <c r="P112" i="57" s="1"/>
  <c r="M112" i="57"/>
  <c r="L112" i="57"/>
  <c r="I112" i="57"/>
  <c r="H112" i="57"/>
  <c r="N111" i="57"/>
  <c r="O111" i="57" s="1"/>
  <c r="M111" i="57"/>
  <c r="L111" i="57"/>
  <c r="I111" i="57"/>
  <c r="H111" i="57"/>
  <c r="N110" i="57"/>
  <c r="P110" i="57" s="1"/>
  <c r="M110" i="57"/>
  <c r="L110" i="57"/>
  <c r="I110" i="57"/>
  <c r="H110" i="57"/>
  <c r="N109" i="57"/>
  <c r="O109" i="57" s="1"/>
  <c r="M109" i="57"/>
  <c r="L109" i="57"/>
  <c r="I109" i="57"/>
  <c r="H109" i="57"/>
  <c r="N108" i="57"/>
  <c r="P108" i="57" s="1"/>
  <c r="M108" i="57"/>
  <c r="L108" i="57"/>
  <c r="I108" i="57"/>
  <c r="H108" i="57"/>
  <c r="N107" i="57"/>
  <c r="P107" i="57" s="1"/>
  <c r="M107" i="57"/>
  <c r="L107" i="57"/>
  <c r="I107" i="57"/>
  <c r="H107" i="57"/>
  <c r="N106" i="57"/>
  <c r="P106" i="57" s="1"/>
  <c r="M106" i="57"/>
  <c r="L106" i="57"/>
  <c r="I106" i="57"/>
  <c r="H106" i="57"/>
  <c r="N105" i="57"/>
  <c r="O105" i="57" s="1"/>
  <c r="M105" i="57"/>
  <c r="L105" i="57"/>
  <c r="I105" i="57"/>
  <c r="H105" i="57"/>
  <c r="N104" i="57"/>
  <c r="P104" i="57" s="1"/>
  <c r="M104" i="57"/>
  <c r="L104" i="57"/>
  <c r="I104" i="57"/>
  <c r="H104" i="57"/>
  <c r="N103" i="57"/>
  <c r="P103" i="57" s="1"/>
  <c r="M103" i="57"/>
  <c r="L103" i="57"/>
  <c r="I103" i="57"/>
  <c r="H103" i="57"/>
  <c r="N102" i="57"/>
  <c r="P102" i="57" s="1"/>
  <c r="M102" i="57"/>
  <c r="L102" i="57"/>
  <c r="I102" i="57"/>
  <c r="H102" i="57"/>
  <c r="N101" i="57"/>
  <c r="O101" i="57" s="1"/>
  <c r="M101" i="57"/>
  <c r="L101" i="57"/>
  <c r="I101" i="57"/>
  <c r="H101" i="57"/>
  <c r="N100" i="57"/>
  <c r="P100" i="57" s="1"/>
  <c r="M100" i="57"/>
  <c r="L100" i="57"/>
  <c r="I100" i="57"/>
  <c r="H100" i="57"/>
  <c r="N99" i="57"/>
  <c r="P99" i="57" s="1"/>
  <c r="M99" i="57"/>
  <c r="L99" i="57"/>
  <c r="I99" i="57"/>
  <c r="H99" i="57"/>
  <c r="N98" i="57"/>
  <c r="P98" i="57" s="1"/>
  <c r="M98" i="57"/>
  <c r="L98" i="57"/>
  <c r="I98" i="57"/>
  <c r="H98" i="57"/>
  <c r="N97" i="57"/>
  <c r="O97" i="57" s="1"/>
  <c r="M97" i="57"/>
  <c r="L97" i="57"/>
  <c r="I97" i="57"/>
  <c r="H97" i="57"/>
  <c r="N96" i="57"/>
  <c r="P96" i="57" s="1"/>
  <c r="M96" i="57"/>
  <c r="L96" i="57"/>
  <c r="I96" i="57"/>
  <c r="H96" i="57"/>
  <c r="N95" i="57"/>
  <c r="P95" i="57" s="1"/>
  <c r="M95" i="57"/>
  <c r="L95" i="57"/>
  <c r="I95" i="57"/>
  <c r="H95" i="57"/>
  <c r="N94" i="57"/>
  <c r="P94" i="57" s="1"/>
  <c r="M94" i="57"/>
  <c r="L94" i="57"/>
  <c r="I94" i="57"/>
  <c r="H94" i="57"/>
  <c r="N93" i="57"/>
  <c r="O93" i="57" s="1"/>
  <c r="M93" i="57"/>
  <c r="L93" i="57"/>
  <c r="I93" i="57"/>
  <c r="H93" i="57"/>
  <c r="N92" i="57"/>
  <c r="P92" i="57" s="1"/>
  <c r="M92" i="57"/>
  <c r="L92" i="57"/>
  <c r="I92" i="57"/>
  <c r="H92" i="57"/>
  <c r="N91" i="57"/>
  <c r="P91" i="57" s="1"/>
  <c r="M91" i="57"/>
  <c r="L91" i="57"/>
  <c r="I91" i="57"/>
  <c r="H91" i="57"/>
  <c r="N90" i="57"/>
  <c r="P90" i="57" s="1"/>
  <c r="M90" i="57"/>
  <c r="L90" i="57"/>
  <c r="I90" i="57"/>
  <c r="H90" i="57"/>
  <c r="N89" i="57"/>
  <c r="O89" i="57" s="1"/>
  <c r="M89" i="57"/>
  <c r="L89" i="57"/>
  <c r="I89" i="57"/>
  <c r="H89" i="57"/>
  <c r="N88" i="57"/>
  <c r="P88" i="57" s="1"/>
  <c r="M88" i="57"/>
  <c r="L88" i="57"/>
  <c r="I88" i="57"/>
  <c r="H88" i="57"/>
  <c r="N87" i="57"/>
  <c r="P87" i="57" s="1"/>
  <c r="M87" i="57"/>
  <c r="L87" i="57"/>
  <c r="I87" i="57"/>
  <c r="H87" i="57"/>
  <c r="N86" i="57"/>
  <c r="P86" i="57" s="1"/>
  <c r="M86" i="57"/>
  <c r="L86" i="57"/>
  <c r="I86" i="57"/>
  <c r="H86" i="57"/>
  <c r="N85" i="57"/>
  <c r="O85" i="57" s="1"/>
  <c r="M85" i="57"/>
  <c r="L85" i="57"/>
  <c r="I85" i="57"/>
  <c r="H85" i="57"/>
  <c r="N84" i="57"/>
  <c r="P84" i="57" s="1"/>
  <c r="M84" i="57"/>
  <c r="L84" i="57"/>
  <c r="I84" i="57"/>
  <c r="H84" i="57"/>
  <c r="N83" i="57"/>
  <c r="P83" i="57" s="1"/>
  <c r="M83" i="57"/>
  <c r="L83" i="57"/>
  <c r="I83" i="57"/>
  <c r="H83" i="57"/>
  <c r="N82" i="57"/>
  <c r="P82" i="57" s="1"/>
  <c r="M82" i="57"/>
  <c r="L82" i="57"/>
  <c r="I82" i="57"/>
  <c r="H82" i="57"/>
  <c r="N81" i="57"/>
  <c r="O81" i="57" s="1"/>
  <c r="M81" i="57"/>
  <c r="L81" i="57"/>
  <c r="I81" i="57"/>
  <c r="H81" i="57"/>
  <c r="N80" i="57"/>
  <c r="P80" i="57" s="1"/>
  <c r="M80" i="57"/>
  <c r="L80" i="57"/>
  <c r="I80" i="57"/>
  <c r="H80" i="57"/>
  <c r="N79" i="57"/>
  <c r="P79" i="57" s="1"/>
  <c r="M79" i="57"/>
  <c r="L79" i="57"/>
  <c r="I79" i="57"/>
  <c r="H79" i="57"/>
  <c r="N78" i="57"/>
  <c r="P78" i="57" s="1"/>
  <c r="M78" i="57"/>
  <c r="L78" i="57"/>
  <c r="I78" i="57"/>
  <c r="H78" i="57"/>
  <c r="N77" i="57"/>
  <c r="O77" i="57" s="1"/>
  <c r="M77" i="57"/>
  <c r="L77" i="57"/>
  <c r="I77" i="57"/>
  <c r="H77" i="57"/>
  <c r="N76" i="57"/>
  <c r="P76" i="57" s="1"/>
  <c r="M76" i="57"/>
  <c r="L76" i="57"/>
  <c r="I76" i="57"/>
  <c r="H76" i="57"/>
  <c r="N75" i="57"/>
  <c r="P75" i="57" s="1"/>
  <c r="M75" i="57"/>
  <c r="L75" i="57"/>
  <c r="I75" i="57"/>
  <c r="H75" i="57"/>
  <c r="N74" i="57"/>
  <c r="P74" i="57" s="1"/>
  <c r="M74" i="57"/>
  <c r="L74" i="57"/>
  <c r="I74" i="57"/>
  <c r="H74" i="57"/>
  <c r="N73" i="57"/>
  <c r="O73" i="57" s="1"/>
  <c r="M73" i="57"/>
  <c r="L73" i="57"/>
  <c r="I73" i="57"/>
  <c r="H73" i="57"/>
  <c r="N72" i="57"/>
  <c r="P72" i="57" s="1"/>
  <c r="M72" i="57"/>
  <c r="L72" i="57"/>
  <c r="I72" i="57"/>
  <c r="H72" i="57"/>
  <c r="N71" i="57"/>
  <c r="P71" i="57" s="1"/>
  <c r="M71" i="57"/>
  <c r="L71" i="57"/>
  <c r="I71" i="57"/>
  <c r="H71" i="57"/>
  <c r="N70" i="57"/>
  <c r="P70" i="57" s="1"/>
  <c r="M70" i="57"/>
  <c r="L70" i="57"/>
  <c r="I70" i="57"/>
  <c r="H70" i="57"/>
  <c r="N69" i="57"/>
  <c r="M69" i="57"/>
  <c r="L69" i="57"/>
  <c r="I69" i="57"/>
  <c r="H69" i="57"/>
  <c r="N68" i="57"/>
  <c r="P68" i="57" s="1"/>
  <c r="M68" i="57"/>
  <c r="L68" i="57"/>
  <c r="I68" i="57"/>
  <c r="H68" i="57"/>
  <c r="N67" i="57"/>
  <c r="P67" i="57" s="1"/>
  <c r="M67" i="57"/>
  <c r="L67" i="57"/>
  <c r="I67" i="57"/>
  <c r="H67" i="57"/>
  <c r="N66" i="57"/>
  <c r="P66" i="57" s="1"/>
  <c r="M66" i="57"/>
  <c r="L66" i="57"/>
  <c r="I66" i="57"/>
  <c r="H66" i="57"/>
  <c r="N65" i="57"/>
  <c r="O65" i="57" s="1"/>
  <c r="M65" i="57"/>
  <c r="L65" i="57"/>
  <c r="I65" i="57"/>
  <c r="H65" i="57"/>
  <c r="N64" i="57"/>
  <c r="P64" i="57" s="1"/>
  <c r="M64" i="57"/>
  <c r="L64" i="57"/>
  <c r="I64" i="57"/>
  <c r="H64" i="57"/>
  <c r="N63" i="57"/>
  <c r="O63" i="57" s="1"/>
  <c r="M63" i="57"/>
  <c r="L63" i="57"/>
  <c r="I63" i="57"/>
  <c r="H63" i="57"/>
  <c r="N62" i="57"/>
  <c r="P62" i="57" s="1"/>
  <c r="M62" i="57"/>
  <c r="L62" i="57"/>
  <c r="I62" i="57"/>
  <c r="H62" i="57"/>
  <c r="N61" i="57"/>
  <c r="O61" i="57" s="1"/>
  <c r="M61" i="57"/>
  <c r="L61" i="57"/>
  <c r="I61" i="57"/>
  <c r="H61" i="57"/>
  <c r="N60" i="57"/>
  <c r="P60" i="57" s="1"/>
  <c r="M60" i="57"/>
  <c r="L60" i="57"/>
  <c r="I60" i="57"/>
  <c r="H60" i="57"/>
  <c r="N59" i="57"/>
  <c r="O59" i="57" s="1"/>
  <c r="M59" i="57"/>
  <c r="L59" i="57"/>
  <c r="I59" i="57"/>
  <c r="H59" i="57"/>
  <c r="N58" i="57"/>
  <c r="P58" i="57" s="1"/>
  <c r="M58" i="57"/>
  <c r="L58" i="57"/>
  <c r="I58" i="57"/>
  <c r="H58" i="57"/>
  <c r="N57" i="57"/>
  <c r="O57" i="57" s="1"/>
  <c r="M57" i="57"/>
  <c r="L57" i="57"/>
  <c r="I57" i="57"/>
  <c r="H57" i="57"/>
  <c r="N56" i="57"/>
  <c r="P56" i="57" s="1"/>
  <c r="M56" i="57"/>
  <c r="L56" i="57"/>
  <c r="I56" i="57"/>
  <c r="H56" i="57"/>
  <c r="N55" i="57"/>
  <c r="O55" i="57" s="1"/>
  <c r="M55" i="57"/>
  <c r="L55" i="57"/>
  <c r="I55" i="57"/>
  <c r="H55" i="57"/>
  <c r="N54" i="57"/>
  <c r="P54" i="57" s="1"/>
  <c r="M54" i="57"/>
  <c r="L54" i="57"/>
  <c r="I54" i="57"/>
  <c r="H54" i="57"/>
  <c r="N53" i="57"/>
  <c r="P53" i="57" s="1"/>
  <c r="M53" i="57"/>
  <c r="L53" i="57"/>
  <c r="I53" i="57"/>
  <c r="H53" i="57"/>
  <c r="N52" i="57"/>
  <c r="P52" i="57" s="1"/>
  <c r="M52" i="57"/>
  <c r="L52" i="57"/>
  <c r="I52" i="57"/>
  <c r="H52" i="57"/>
  <c r="O51" i="57"/>
  <c r="N51" i="57"/>
  <c r="P51" i="57"/>
  <c r="M51" i="57"/>
  <c r="L51" i="57"/>
  <c r="I51" i="57"/>
  <c r="H51" i="57"/>
  <c r="N50" i="57"/>
  <c r="P50" i="57"/>
  <c r="M50" i="57"/>
  <c r="L50" i="57"/>
  <c r="I50" i="57"/>
  <c r="H50" i="57"/>
  <c r="N49" i="57"/>
  <c r="P49" i="57"/>
  <c r="M49" i="57"/>
  <c r="L49" i="57"/>
  <c r="I49" i="57"/>
  <c r="H49" i="57"/>
  <c r="N48" i="57"/>
  <c r="P48" i="57"/>
  <c r="M48" i="57"/>
  <c r="L48" i="57"/>
  <c r="I48" i="57"/>
  <c r="H48" i="57"/>
  <c r="N47" i="57"/>
  <c r="O47" i="57"/>
  <c r="M47" i="57"/>
  <c r="L47" i="57"/>
  <c r="I47" i="57"/>
  <c r="H47" i="57"/>
  <c r="N46" i="57"/>
  <c r="P46" i="57"/>
  <c r="M46" i="57"/>
  <c r="L46" i="57"/>
  <c r="I46" i="57"/>
  <c r="H46" i="57"/>
  <c r="N45" i="57"/>
  <c r="P45" i="57"/>
  <c r="M45" i="57"/>
  <c r="L45" i="57"/>
  <c r="I45" i="57"/>
  <c r="H45" i="57"/>
  <c r="N44" i="57"/>
  <c r="P44" i="57"/>
  <c r="M44" i="57"/>
  <c r="L44" i="57"/>
  <c r="I44" i="57"/>
  <c r="H44" i="57"/>
  <c r="N43" i="57"/>
  <c r="M43" i="57"/>
  <c r="L43" i="57"/>
  <c r="I43" i="57"/>
  <c r="H43" i="57"/>
  <c r="N42" i="57"/>
  <c r="P42" i="57" s="1"/>
  <c r="M42" i="57"/>
  <c r="L42" i="57"/>
  <c r="I42" i="57"/>
  <c r="H42" i="57"/>
  <c r="N41" i="57"/>
  <c r="P41" i="57" s="1"/>
  <c r="M41" i="57"/>
  <c r="L41" i="57"/>
  <c r="I41" i="57"/>
  <c r="H41" i="57"/>
  <c r="N40" i="57"/>
  <c r="P40" i="57" s="1"/>
  <c r="M40" i="57"/>
  <c r="L40" i="57"/>
  <c r="I40" i="57"/>
  <c r="H40" i="57"/>
  <c r="N39" i="57"/>
  <c r="O39" i="57" s="1"/>
  <c r="M39" i="57"/>
  <c r="L39" i="57"/>
  <c r="I39" i="57"/>
  <c r="H39" i="57"/>
  <c r="N38" i="57"/>
  <c r="P38" i="57" s="1"/>
  <c r="M38" i="57"/>
  <c r="L38" i="57"/>
  <c r="I38" i="57"/>
  <c r="H38" i="57"/>
  <c r="N37" i="57"/>
  <c r="P37" i="57" s="1"/>
  <c r="M37" i="57"/>
  <c r="L37" i="57"/>
  <c r="I37" i="57"/>
  <c r="H37" i="57"/>
  <c r="N36" i="57"/>
  <c r="P36" i="57" s="1"/>
  <c r="M36" i="57"/>
  <c r="L36" i="57"/>
  <c r="I36" i="57"/>
  <c r="H36" i="57"/>
  <c r="N35" i="57"/>
  <c r="O35" i="57" s="1"/>
  <c r="M35" i="57"/>
  <c r="L35" i="57"/>
  <c r="I35" i="57"/>
  <c r="H35" i="57"/>
  <c r="N34" i="57"/>
  <c r="P34" i="57" s="1"/>
  <c r="M34" i="57"/>
  <c r="L34" i="57"/>
  <c r="I34" i="57"/>
  <c r="H34" i="57"/>
  <c r="N30" i="57"/>
  <c r="O30" i="57" s="1"/>
  <c r="M30" i="57"/>
  <c r="L30" i="57"/>
  <c r="I30" i="57"/>
  <c r="H30" i="57"/>
  <c r="N29" i="57"/>
  <c r="P29" i="57" s="1"/>
  <c r="M29" i="57"/>
  <c r="L29" i="57"/>
  <c r="I29" i="57"/>
  <c r="H29" i="57"/>
  <c r="N28" i="57"/>
  <c r="O28" i="57" s="1"/>
  <c r="M28" i="57"/>
  <c r="L28" i="57"/>
  <c r="I28" i="57"/>
  <c r="H28" i="57"/>
  <c r="N27" i="57"/>
  <c r="P27" i="57" s="1"/>
  <c r="M27" i="57"/>
  <c r="L27" i="57"/>
  <c r="I27" i="57"/>
  <c r="H27" i="57"/>
  <c r="N26" i="57"/>
  <c r="O26" i="57" s="1"/>
  <c r="M26" i="57"/>
  <c r="L26" i="57"/>
  <c r="I26" i="57"/>
  <c r="H26" i="57"/>
  <c r="N25" i="57"/>
  <c r="P25" i="57" s="1"/>
  <c r="M25" i="57"/>
  <c r="L25" i="57"/>
  <c r="I25" i="57"/>
  <c r="H25" i="57"/>
  <c r="N24" i="57"/>
  <c r="O24" i="57" s="1"/>
  <c r="M24" i="57"/>
  <c r="L24" i="57"/>
  <c r="I24" i="57"/>
  <c r="H24" i="57"/>
  <c r="N23" i="57"/>
  <c r="P23" i="57" s="1"/>
  <c r="M23" i="57"/>
  <c r="L23" i="57"/>
  <c r="I23" i="57"/>
  <c r="H23" i="57"/>
  <c r="N22" i="57"/>
  <c r="M22" i="57"/>
  <c r="L22" i="57"/>
  <c r="I22" i="57"/>
  <c r="I215" i="57" s="1"/>
  <c r="H22" i="57"/>
  <c r="H215" i="57" s="1"/>
  <c r="N19" i="57"/>
  <c r="P19" i="57" s="1"/>
  <c r="M19" i="57"/>
  <c r="L19" i="57"/>
  <c r="I19" i="57"/>
  <c r="H19" i="57"/>
  <c r="N18" i="57"/>
  <c r="O18" i="57"/>
  <c r="M18" i="57"/>
  <c r="L18" i="57"/>
  <c r="I18" i="57"/>
  <c r="H18" i="57"/>
  <c r="N17" i="57"/>
  <c r="P17" i="57" s="1"/>
  <c r="M17" i="57"/>
  <c r="L17" i="57"/>
  <c r="I17" i="57"/>
  <c r="H17" i="57"/>
  <c r="N16" i="57"/>
  <c r="O16" i="57" s="1"/>
  <c r="M16" i="57"/>
  <c r="L16" i="57"/>
  <c r="I16" i="57"/>
  <c r="H16" i="57"/>
  <c r="N15" i="57"/>
  <c r="P15" i="57" s="1"/>
  <c r="M15" i="57"/>
  <c r="L15" i="57"/>
  <c r="I15" i="57"/>
  <c r="H15" i="57"/>
  <c r="N14" i="57"/>
  <c r="O14" i="57" s="1"/>
  <c r="M14" i="57"/>
  <c r="L14" i="57"/>
  <c r="I14" i="57"/>
  <c r="H14" i="57"/>
  <c r="N13" i="57"/>
  <c r="P13" i="57" s="1"/>
  <c r="M13" i="57"/>
  <c r="L13" i="57"/>
  <c r="I13" i="57"/>
  <c r="H13" i="57"/>
  <c r="N12" i="57"/>
  <c r="O12" i="57" s="1"/>
  <c r="M12" i="57"/>
  <c r="L12" i="57"/>
  <c r="I12" i="57"/>
  <c r="H12" i="57"/>
  <c r="N11" i="57"/>
  <c r="P11" i="57" s="1"/>
  <c r="M11" i="57"/>
  <c r="L11" i="57"/>
  <c r="I11" i="57"/>
  <c r="H11" i="57"/>
  <c r="N9" i="57"/>
  <c r="O9" i="57" s="1"/>
  <c r="M9" i="57"/>
  <c r="L9" i="57"/>
  <c r="I9" i="57"/>
  <c r="H9" i="57"/>
  <c r="N8" i="57"/>
  <c r="P8" i="57" s="1"/>
  <c r="M8" i="57"/>
  <c r="L8" i="57"/>
  <c r="I8" i="57"/>
  <c r="H8" i="57"/>
  <c r="N7" i="57"/>
  <c r="O7" i="57" s="1"/>
  <c r="M7" i="57"/>
  <c r="L7" i="57"/>
  <c r="I7" i="57"/>
  <c r="H7" i="57"/>
  <c r="N6" i="57"/>
  <c r="P6" i="57" s="1"/>
  <c r="M6" i="57"/>
  <c r="L6" i="57"/>
  <c r="I6" i="57"/>
  <c r="H6" i="57"/>
  <c r="N5" i="57"/>
  <c r="O5" i="57" s="1"/>
  <c r="M5" i="57"/>
  <c r="L5" i="57"/>
  <c r="I5" i="57"/>
  <c r="H5" i="57"/>
  <c r="N4" i="57"/>
  <c r="O4" i="57" s="1"/>
  <c r="M4" i="57"/>
  <c r="L4" i="57"/>
  <c r="I4" i="57"/>
  <c r="H4" i="57"/>
  <c r="N3" i="57"/>
  <c r="O3" i="57" s="1"/>
  <c r="M3" i="57"/>
  <c r="L3" i="57"/>
  <c r="I3" i="57"/>
  <c r="H3" i="57"/>
  <c r="N2" i="57"/>
  <c r="P2" i="57" s="1"/>
  <c r="M2" i="57"/>
  <c r="L2" i="57"/>
  <c r="I2" i="57"/>
  <c r="H2" i="57"/>
  <c r="K109" i="56"/>
  <c r="B31" i="14"/>
  <c r="D31" i="14" s="1"/>
  <c r="J31" i="14" s="1"/>
  <c r="N102" i="56"/>
  <c r="P102" i="56" s="1"/>
  <c r="M102" i="56"/>
  <c r="L102" i="56"/>
  <c r="I102" i="56"/>
  <c r="H102" i="56"/>
  <c r="N101" i="56"/>
  <c r="O101" i="56" s="1"/>
  <c r="M101" i="56"/>
  <c r="L101" i="56"/>
  <c r="I101" i="56"/>
  <c r="H101" i="56"/>
  <c r="N100" i="56"/>
  <c r="O100" i="56" s="1"/>
  <c r="M100" i="56"/>
  <c r="L100" i="56"/>
  <c r="I100" i="56"/>
  <c r="H100" i="56"/>
  <c r="N99" i="56"/>
  <c r="O99" i="56" s="1"/>
  <c r="M99" i="56"/>
  <c r="L99" i="56"/>
  <c r="I99" i="56"/>
  <c r="H99" i="56"/>
  <c r="N98" i="56"/>
  <c r="O98" i="56" s="1"/>
  <c r="M98" i="56"/>
  <c r="L98" i="56"/>
  <c r="I98" i="56"/>
  <c r="H98" i="56"/>
  <c r="N97" i="56"/>
  <c r="O97" i="56" s="1"/>
  <c r="M97" i="56"/>
  <c r="L97" i="56"/>
  <c r="I97" i="56"/>
  <c r="H97" i="56"/>
  <c r="N96" i="56"/>
  <c r="O96" i="56" s="1"/>
  <c r="M96" i="56"/>
  <c r="L96" i="56"/>
  <c r="I96" i="56"/>
  <c r="H96" i="56"/>
  <c r="O95" i="56"/>
  <c r="N95" i="56"/>
  <c r="P95" i="56"/>
  <c r="M95" i="56"/>
  <c r="L95" i="56"/>
  <c r="I95" i="56"/>
  <c r="H95" i="56"/>
  <c r="N94" i="56"/>
  <c r="O94" i="56"/>
  <c r="M94" i="56"/>
  <c r="L94" i="56"/>
  <c r="I94" i="56"/>
  <c r="H94" i="56"/>
  <c r="N93" i="56"/>
  <c r="O93" i="56"/>
  <c r="M93" i="56"/>
  <c r="L93" i="56"/>
  <c r="I93" i="56"/>
  <c r="H93" i="56"/>
  <c r="N92" i="56"/>
  <c r="O92" i="56"/>
  <c r="M92" i="56"/>
  <c r="L92" i="56"/>
  <c r="I92" i="56"/>
  <c r="H92" i="56"/>
  <c r="N91" i="56"/>
  <c r="O91" i="56"/>
  <c r="M91" i="56"/>
  <c r="L91" i="56"/>
  <c r="I91" i="56"/>
  <c r="H91" i="56"/>
  <c r="N90" i="56"/>
  <c r="O90" i="56"/>
  <c r="M90" i="56"/>
  <c r="L90" i="56"/>
  <c r="I90" i="56"/>
  <c r="H90" i="56"/>
  <c r="N89" i="56"/>
  <c r="O89" i="56"/>
  <c r="M89" i="56"/>
  <c r="L89" i="56"/>
  <c r="I89" i="56"/>
  <c r="H89" i="56"/>
  <c r="N88" i="56"/>
  <c r="O88" i="56"/>
  <c r="M88" i="56"/>
  <c r="L88" i="56"/>
  <c r="I88" i="56"/>
  <c r="H88" i="56"/>
  <c r="N87" i="56"/>
  <c r="O87" i="56"/>
  <c r="M87" i="56"/>
  <c r="L87" i="56"/>
  <c r="I87" i="56"/>
  <c r="H87" i="56"/>
  <c r="N86" i="56"/>
  <c r="O86" i="56"/>
  <c r="M86" i="56"/>
  <c r="L86" i="56"/>
  <c r="I86" i="56"/>
  <c r="H86" i="56"/>
  <c r="N85" i="56"/>
  <c r="M85" i="56"/>
  <c r="L85" i="56"/>
  <c r="I85" i="56"/>
  <c r="H85" i="56"/>
  <c r="N84" i="56"/>
  <c r="P84" i="56" s="1"/>
  <c r="M84" i="56"/>
  <c r="L84" i="56"/>
  <c r="I84" i="56"/>
  <c r="H84" i="56"/>
  <c r="N83" i="56"/>
  <c r="O83" i="56" s="1"/>
  <c r="M83" i="56"/>
  <c r="L83" i="56"/>
  <c r="I83" i="56"/>
  <c r="H83" i="56"/>
  <c r="N82" i="56"/>
  <c r="P82" i="56" s="1"/>
  <c r="M82" i="56"/>
  <c r="L82" i="56"/>
  <c r="I82" i="56"/>
  <c r="H82" i="56"/>
  <c r="N81" i="56"/>
  <c r="O81" i="56" s="1"/>
  <c r="M81" i="56"/>
  <c r="L81" i="56"/>
  <c r="I81" i="56"/>
  <c r="H81" i="56"/>
  <c r="N80" i="56"/>
  <c r="O80" i="56" s="1"/>
  <c r="M80" i="56"/>
  <c r="L80" i="56"/>
  <c r="I80" i="56"/>
  <c r="H80" i="56"/>
  <c r="N79" i="56"/>
  <c r="O79" i="56" s="1"/>
  <c r="M79" i="56"/>
  <c r="L79" i="56"/>
  <c r="I79" i="56"/>
  <c r="H79" i="56"/>
  <c r="N78" i="56"/>
  <c r="O78" i="56" s="1"/>
  <c r="M78" i="56"/>
  <c r="L78" i="56"/>
  <c r="I78" i="56"/>
  <c r="H78" i="56"/>
  <c r="N77" i="56"/>
  <c r="O77" i="56" s="1"/>
  <c r="M77" i="56"/>
  <c r="L77" i="56"/>
  <c r="I77" i="56"/>
  <c r="H77" i="56"/>
  <c r="N76" i="56"/>
  <c r="O76" i="56" s="1"/>
  <c r="M76" i="56"/>
  <c r="L76" i="56"/>
  <c r="I76" i="56"/>
  <c r="H76" i="56"/>
  <c r="N75" i="56"/>
  <c r="O75" i="56" s="1"/>
  <c r="M75" i="56"/>
  <c r="L75" i="56"/>
  <c r="I75" i="56"/>
  <c r="H75" i="56"/>
  <c r="N74" i="56"/>
  <c r="O74" i="56" s="1"/>
  <c r="M74" i="56"/>
  <c r="L74" i="56"/>
  <c r="I74" i="56"/>
  <c r="H74" i="56"/>
  <c r="N73" i="56"/>
  <c r="O73" i="56" s="1"/>
  <c r="M73" i="56"/>
  <c r="L73" i="56"/>
  <c r="I73" i="56"/>
  <c r="H73" i="56"/>
  <c r="N72" i="56"/>
  <c r="P72" i="56" s="1"/>
  <c r="M72" i="56"/>
  <c r="L72" i="56"/>
  <c r="I72" i="56"/>
  <c r="H72" i="56"/>
  <c r="N71" i="56"/>
  <c r="O71" i="56" s="1"/>
  <c r="M71" i="56"/>
  <c r="L71" i="56"/>
  <c r="I71" i="56"/>
  <c r="H71" i="56"/>
  <c r="N70" i="56"/>
  <c r="O70" i="56" s="1"/>
  <c r="M70" i="56"/>
  <c r="L70" i="56"/>
  <c r="I70" i="56"/>
  <c r="H70" i="56"/>
  <c r="N69" i="56"/>
  <c r="O69" i="56" s="1"/>
  <c r="M69" i="56"/>
  <c r="L69" i="56"/>
  <c r="I69" i="56"/>
  <c r="H69" i="56"/>
  <c r="N68" i="56"/>
  <c r="O68" i="56" s="1"/>
  <c r="M68" i="56"/>
  <c r="L68" i="56"/>
  <c r="I68" i="56"/>
  <c r="H68" i="56"/>
  <c r="N67" i="56"/>
  <c r="M67" i="56"/>
  <c r="L67" i="56"/>
  <c r="I67" i="56"/>
  <c r="H67" i="56"/>
  <c r="N66" i="56"/>
  <c r="O66" i="56" s="1"/>
  <c r="M66" i="56"/>
  <c r="L66" i="56"/>
  <c r="I66" i="56"/>
  <c r="H66" i="56"/>
  <c r="N65" i="56"/>
  <c r="O65" i="56" s="1"/>
  <c r="M65" i="56"/>
  <c r="L65" i="56"/>
  <c r="I65" i="56"/>
  <c r="H65" i="56"/>
  <c r="N64" i="56"/>
  <c r="O64" i="56" s="1"/>
  <c r="M64" i="56"/>
  <c r="L64" i="56"/>
  <c r="I64" i="56"/>
  <c r="H64" i="56"/>
  <c r="N63" i="56"/>
  <c r="O63" i="56" s="1"/>
  <c r="M63" i="56"/>
  <c r="L63" i="56"/>
  <c r="I63" i="56"/>
  <c r="H63" i="56"/>
  <c r="N62" i="56"/>
  <c r="P62" i="56" s="1"/>
  <c r="M62" i="56"/>
  <c r="L62" i="56"/>
  <c r="I62" i="56"/>
  <c r="H62" i="56"/>
  <c r="N61" i="56"/>
  <c r="O61" i="56" s="1"/>
  <c r="M61" i="56"/>
  <c r="L61" i="56"/>
  <c r="I61" i="56"/>
  <c r="H61" i="56"/>
  <c r="N60" i="56"/>
  <c r="P60" i="56" s="1"/>
  <c r="M60" i="56"/>
  <c r="L60" i="56"/>
  <c r="I60" i="56"/>
  <c r="H60" i="56"/>
  <c r="N59" i="56"/>
  <c r="O59" i="56" s="1"/>
  <c r="M59" i="56"/>
  <c r="L59" i="56"/>
  <c r="I59" i="56"/>
  <c r="H59" i="56"/>
  <c r="N58" i="56"/>
  <c r="O58" i="56" s="1"/>
  <c r="M58" i="56"/>
  <c r="L58" i="56"/>
  <c r="I58" i="56"/>
  <c r="H58" i="56"/>
  <c r="N57" i="56"/>
  <c r="O57" i="56" s="1"/>
  <c r="M57" i="56"/>
  <c r="L57" i="56"/>
  <c r="I57" i="56"/>
  <c r="H57" i="56"/>
  <c r="N56" i="56"/>
  <c r="O56" i="56" s="1"/>
  <c r="M56" i="56"/>
  <c r="L56" i="56"/>
  <c r="I56" i="56"/>
  <c r="H56" i="56"/>
  <c r="N55" i="56"/>
  <c r="M55" i="56"/>
  <c r="L55" i="56"/>
  <c r="I55" i="56"/>
  <c r="H55" i="56"/>
  <c r="N54" i="56"/>
  <c r="P54" i="56" s="1"/>
  <c r="M54" i="56"/>
  <c r="L54" i="56"/>
  <c r="I54" i="56"/>
  <c r="H54" i="56"/>
  <c r="N53" i="56"/>
  <c r="O53" i="56" s="1"/>
  <c r="M53" i="56"/>
  <c r="L53" i="56"/>
  <c r="I53" i="56"/>
  <c r="H53" i="56"/>
  <c r="N52" i="56"/>
  <c r="P52" i="56" s="1"/>
  <c r="M52" i="56"/>
  <c r="L52" i="56"/>
  <c r="I52" i="56"/>
  <c r="H52" i="56"/>
  <c r="N51" i="56"/>
  <c r="O51" i="56" s="1"/>
  <c r="M51" i="56"/>
  <c r="L51" i="56"/>
  <c r="I51" i="56"/>
  <c r="H51" i="56"/>
  <c r="N50" i="56"/>
  <c r="P50" i="56" s="1"/>
  <c r="M50" i="56"/>
  <c r="L50" i="56"/>
  <c r="I50" i="56"/>
  <c r="H50" i="56"/>
  <c r="N49" i="56"/>
  <c r="O49" i="56" s="1"/>
  <c r="M49" i="56"/>
  <c r="L49" i="56"/>
  <c r="I49" i="56"/>
  <c r="H49" i="56"/>
  <c r="N48" i="56"/>
  <c r="O48" i="56" s="1"/>
  <c r="M48" i="56"/>
  <c r="L48" i="56"/>
  <c r="I48" i="56"/>
  <c r="H48" i="56"/>
  <c r="N47" i="56"/>
  <c r="O47" i="56" s="1"/>
  <c r="M47" i="56"/>
  <c r="L47" i="56"/>
  <c r="I47" i="56"/>
  <c r="H47" i="56"/>
  <c r="N46" i="56"/>
  <c r="O46" i="56" s="1"/>
  <c r="M46" i="56"/>
  <c r="L46" i="56"/>
  <c r="I46" i="56"/>
  <c r="H46" i="56"/>
  <c r="N45" i="56"/>
  <c r="O45" i="56" s="1"/>
  <c r="M45" i="56"/>
  <c r="L45" i="56"/>
  <c r="I45" i="56"/>
  <c r="H45" i="56"/>
  <c r="N44" i="56"/>
  <c r="O44" i="56" s="1"/>
  <c r="M44" i="56"/>
  <c r="L44" i="56"/>
  <c r="I44" i="56"/>
  <c r="H44" i="56"/>
  <c r="N43" i="56"/>
  <c r="O43" i="56" s="1"/>
  <c r="M43" i="56"/>
  <c r="L43" i="56"/>
  <c r="I43" i="56"/>
  <c r="H43" i="56"/>
  <c r="N42" i="56"/>
  <c r="O42" i="56" s="1"/>
  <c r="M42" i="56"/>
  <c r="L42" i="56"/>
  <c r="I42" i="56"/>
  <c r="H42" i="56"/>
  <c r="N41" i="56"/>
  <c r="O41" i="56" s="1"/>
  <c r="M41" i="56"/>
  <c r="L41" i="56"/>
  <c r="I41" i="56"/>
  <c r="H41" i="56"/>
  <c r="N40" i="56"/>
  <c r="P40" i="56" s="1"/>
  <c r="M40" i="56"/>
  <c r="L40" i="56"/>
  <c r="I40" i="56"/>
  <c r="H40" i="56"/>
  <c r="N39" i="56"/>
  <c r="M39" i="56"/>
  <c r="L39" i="56"/>
  <c r="I39" i="56"/>
  <c r="H39" i="56"/>
  <c r="N38" i="56"/>
  <c r="O38" i="56" s="1"/>
  <c r="M38" i="56"/>
  <c r="L38" i="56"/>
  <c r="I38" i="56"/>
  <c r="H38" i="56"/>
  <c r="N37" i="56"/>
  <c r="O37" i="56" s="1"/>
  <c r="M37" i="56"/>
  <c r="L37" i="56"/>
  <c r="I37" i="56"/>
  <c r="H37" i="56"/>
  <c r="N36" i="56"/>
  <c r="O36" i="56" s="1"/>
  <c r="M36" i="56"/>
  <c r="L36" i="56"/>
  <c r="I36" i="56"/>
  <c r="H36" i="56"/>
  <c r="N35" i="56"/>
  <c r="O35" i="56" s="1"/>
  <c r="M35" i="56"/>
  <c r="L35" i="56"/>
  <c r="I35" i="56"/>
  <c r="H35" i="56"/>
  <c r="N34" i="56"/>
  <c r="P34" i="56" s="1"/>
  <c r="M34" i="56"/>
  <c r="L34" i="56"/>
  <c r="I34" i="56"/>
  <c r="H34" i="56"/>
  <c r="N33" i="56"/>
  <c r="O33" i="56" s="1"/>
  <c r="M33" i="56"/>
  <c r="L33" i="56"/>
  <c r="I33" i="56"/>
  <c r="H33" i="56"/>
  <c r="N32" i="56"/>
  <c r="P32" i="56" s="1"/>
  <c r="M32" i="56"/>
  <c r="L32" i="56"/>
  <c r="I32" i="56"/>
  <c r="H32" i="56"/>
  <c r="O31" i="56"/>
  <c r="N31" i="56"/>
  <c r="P31" i="56"/>
  <c r="M31" i="56"/>
  <c r="L31" i="56"/>
  <c r="I31" i="56"/>
  <c r="H31" i="56"/>
  <c r="N30" i="56"/>
  <c r="P30" i="56"/>
  <c r="M30" i="56"/>
  <c r="L30" i="56"/>
  <c r="I30" i="56"/>
  <c r="H30" i="56"/>
  <c r="N29" i="56"/>
  <c r="O29" i="56"/>
  <c r="M29" i="56"/>
  <c r="L29" i="56"/>
  <c r="I29" i="56"/>
  <c r="H29" i="56"/>
  <c r="N28" i="56"/>
  <c r="O28" i="56" s="1"/>
  <c r="M28" i="56"/>
  <c r="L28" i="56"/>
  <c r="I28" i="56"/>
  <c r="H28" i="56"/>
  <c r="N27" i="56"/>
  <c r="O27" i="56" s="1"/>
  <c r="M27" i="56"/>
  <c r="L27" i="56"/>
  <c r="I27" i="56"/>
  <c r="H27" i="56"/>
  <c r="N26" i="56"/>
  <c r="O26" i="56" s="1"/>
  <c r="M26" i="56"/>
  <c r="L26" i="56"/>
  <c r="I26" i="56"/>
  <c r="H26" i="56"/>
  <c r="N25" i="56"/>
  <c r="M25" i="56"/>
  <c r="L25" i="56"/>
  <c r="I25" i="56"/>
  <c r="H25" i="56"/>
  <c r="N24" i="56"/>
  <c r="O24" i="56" s="1"/>
  <c r="M24" i="56"/>
  <c r="L24" i="56"/>
  <c r="I24" i="56"/>
  <c r="H24" i="56"/>
  <c r="N23" i="56"/>
  <c r="O23" i="56" s="1"/>
  <c r="M23" i="56"/>
  <c r="L23" i="56"/>
  <c r="I23" i="56"/>
  <c r="H23" i="56"/>
  <c r="N22" i="56"/>
  <c r="O22" i="56" s="1"/>
  <c r="M22" i="56"/>
  <c r="L22" i="56"/>
  <c r="I22" i="56"/>
  <c r="H22" i="56"/>
  <c r="N21" i="56"/>
  <c r="P21" i="56" s="1"/>
  <c r="M21" i="56"/>
  <c r="L21" i="56"/>
  <c r="I21" i="56"/>
  <c r="N20" i="56"/>
  <c r="O20" i="56" s="1"/>
  <c r="M20" i="56"/>
  <c r="L20" i="56"/>
  <c r="N19" i="56"/>
  <c r="O19" i="56" s="1"/>
  <c r="M19" i="56"/>
  <c r="L19" i="56"/>
  <c r="I19" i="56"/>
  <c r="H19" i="56"/>
  <c r="N18" i="56"/>
  <c r="O18" i="56" s="1"/>
  <c r="M18" i="56"/>
  <c r="L18" i="56"/>
  <c r="I18" i="56"/>
  <c r="H18" i="56"/>
  <c r="N17" i="56"/>
  <c r="O17" i="56" s="1"/>
  <c r="M17" i="56"/>
  <c r="L17" i="56"/>
  <c r="I17" i="56"/>
  <c r="H17" i="56"/>
  <c r="N16" i="56"/>
  <c r="O16" i="56" s="1"/>
  <c r="M16" i="56"/>
  <c r="L16" i="56"/>
  <c r="I16" i="56"/>
  <c r="H16" i="56"/>
  <c r="N15" i="56"/>
  <c r="O15" i="56" s="1"/>
  <c r="M15" i="56"/>
  <c r="L15" i="56"/>
  <c r="I15" i="56"/>
  <c r="H15" i="56"/>
  <c r="N14" i="56"/>
  <c r="O14" i="56" s="1"/>
  <c r="M14" i="56"/>
  <c r="L14" i="56"/>
  <c r="I14" i="56"/>
  <c r="H14" i="56"/>
  <c r="N13" i="56"/>
  <c r="O13" i="56" s="1"/>
  <c r="M13" i="56"/>
  <c r="L13" i="56"/>
  <c r="I13" i="56"/>
  <c r="H13" i="56"/>
  <c r="N12" i="56"/>
  <c r="O12" i="56" s="1"/>
  <c r="M12" i="56"/>
  <c r="L12" i="56"/>
  <c r="I12" i="56"/>
  <c r="H12" i="56"/>
  <c r="N11" i="56"/>
  <c r="M11" i="56"/>
  <c r="L11" i="56"/>
  <c r="I11" i="56"/>
  <c r="H11" i="56"/>
  <c r="N10" i="56"/>
  <c r="O10" i="56" s="1"/>
  <c r="M10" i="56"/>
  <c r="L10" i="56"/>
  <c r="I10" i="56"/>
  <c r="H10" i="56"/>
  <c r="N9" i="56"/>
  <c r="O9" i="56" s="1"/>
  <c r="M9" i="56"/>
  <c r="L9" i="56"/>
  <c r="I9" i="56"/>
  <c r="H9" i="56"/>
  <c r="N8" i="56"/>
  <c r="O8" i="56" s="1"/>
  <c r="M8" i="56"/>
  <c r="L8" i="56"/>
  <c r="I8" i="56"/>
  <c r="H8" i="56"/>
  <c r="N7" i="56"/>
  <c r="O7" i="56" s="1"/>
  <c r="M7" i="56"/>
  <c r="L7" i="56"/>
  <c r="I7" i="56"/>
  <c r="H7" i="56"/>
  <c r="N6" i="56"/>
  <c r="P6" i="56" s="1"/>
  <c r="M6" i="56"/>
  <c r="L6" i="56"/>
  <c r="I6" i="56"/>
  <c r="H6" i="56"/>
  <c r="N5" i="56"/>
  <c r="O5" i="56" s="1"/>
  <c r="M5" i="56"/>
  <c r="L5" i="56"/>
  <c r="I5" i="56"/>
  <c r="H5" i="56"/>
  <c r="N4" i="56"/>
  <c r="P4" i="56" s="1"/>
  <c r="M4" i="56"/>
  <c r="L4" i="56"/>
  <c r="I4" i="56"/>
  <c r="H4" i="56"/>
  <c r="O3" i="56"/>
  <c r="M3" i="56"/>
  <c r="L3" i="56"/>
  <c r="I3" i="56"/>
  <c r="H3" i="56"/>
  <c r="N2" i="56"/>
  <c r="M2" i="56"/>
  <c r="L2" i="56"/>
  <c r="I2" i="56"/>
  <c r="H2" i="56"/>
  <c r="H109" i="56" s="1"/>
  <c r="K108" i="55"/>
  <c r="B13" i="14"/>
  <c r="N100" i="55"/>
  <c r="O100" i="55" s="1"/>
  <c r="M100" i="55"/>
  <c r="L100" i="55"/>
  <c r="I100" i="55"/>
  <c r="H100" i="55"/>
  <c r="N99" i="55"/>
  <c r="P99" i="55" s="1"/>
  <c r="M99" i="55"/>
  <c r="L99" i="55"/>
  <c r="I99" i="55"/>
  <c r="H99" i="55"/>
  <c r="N98" i="55"/>
  <c r="M98" i="55"/>
  <c r="L98" i="55"/>
  <c r="I98" i="55"/>
  <c r="H98" i="55"/>
  <c r="N97" i="55"/>
  <c r="P97" i="55" s="1"/>
  <c r="M97" i="55"/>
  <c r="L97" i="55"/>
  <c r="I97" i="55"/>
  <c r="H97" i="55"/>
  <c r="N96" i="55"/>
  <c r="O96" i="55" s="1"/>
  <c r="M96" i="55"/>
  <c r="L96" i="55"/>
  <c r="I96" i="55"/>
  <c r="H96" i="55"/>
  <c r="N95" i="55"/>
  <c r="P95" i="55" s="1"/>
  <c r="M95" i="55"/>
  <c r="L95" i="55"/>
  <c r="I95" i="55"/>
  <c r="H95" i="55"/>
  <c r="N94" i="55"/>
  <c r="O94" i="55" s="1"/>
  <c r="M94" i="55"/>
  <c r="L94" i="55"/>
  <c r="I94" i="55"/>
  <c r="H94" i="55"/>
  <c r="N93" i="55"/>
  <c r="P93" i="55" s="1"/>
  <c r="M93" i="55"/>
  <c r="L93" i="55"/>
  <c r="I93" i="55"/>
  <c r="H93" i="55"/>
  <c r="O92" i="55"/>
  <c r="N92" i="55"/>
  <c r="P92" i="55"/>
  <c r="M92" i="55"/>
  <c r="L92" i="55"/>
  <c r="I92" i="55"/>
  <c r="H92" i="55"/>
  <c r="N91" i="55"/>
  <c r="P91" i="55"/>
  <c r="M91" i="55"/>
  <c r="L91" i="55"/>
  <c r="I91" i="55"/>
  <c r="H91" i="55"/>
  <c r="N90" i="55"/>
  <c r="O90" i="55"/>
  <c r="M90" i="55"/>
  <c r="L90" i="55"/>
  <c r="I90" i="55"/>
  <c r="H90" i="55"/>
  <c r="N89" i="55"/>
  <c r="P89" i="55"/>
  <c r="M89" i="55"/>
  <c r="L89" i="55"/>
  <c r="I89" i="55"/>
  <c r="H89" i="55"/>
  <c r="N88" i="55"/>
  <c r="O88" i="55"/>
  <c r="M88" i="55"/>
  <c r="L88" i="55"/>
  <c r="I88" i="55"/>
  <c r="H88" i="55"/>
  <c r="N87" i="55"/>
  <c r="P87" i="55"/>
  <c r="M87" i="55"/>
  <c r="L87" i="55"/>
  <c r="I87" i="55"/>
  <c r="H87" i="55"/>
  <c r="N86" i="55"/>
  <c r="O86" i="55"/>
  <c r="M86" i="55"/>
  <c r="L86" i="55"/>
  <c r="I86" i="55"/>
  <c r="H86" i="55"/>
  <c r="N85" i="55"/>
  <c r="P85" i="55"/>
  <c r="M85" i="55"/>
  <c r="L85" i="55"/>
  <c r="I85" i="55"/>
  <c r="H85" i="55"/>
  <c r="N84" i="55"/>
  <c r="M84" i="55"/>
  <c r="L84" i="55"/>
  <c r="I84" i="55"/>
  <c r="H84" i="55"/>
  <c r="N83" i="55"/>
  <c r="P83" i="55" s="1"/>
  <c r="M83" i="55"/>
  <c r="L83" i="55"/>
  <c r="I83" i="55"/>
  <c r="H83" i="55"/>
  <c r="N82" i="55"/>
  <c r="O82" i="55" s="1"/>
  <c r="M82" i="55"/>
  <c r="L82" i="55"/>
  <c r="I82" i="55"/>
  <c r="H82" i="55"/>
  <c r="N81" i="55"/>
  <c r="P81" i="55" s="1"/>
  <c r="M81" i="55"/>
  <c r="L81" i="55"/>
  <c r="I81" i="55"/>
  <c r="H81" i="55"/>
  <c r="N80" i="55"/>
  <c r="O80" i="55" s="1"/>
  <c r="M80" i="55"/>
  <c r="L80" i="55"/>
  <c r="I80" i="55"/>
  <c r="H80" i="55"/>
  <c r="N79" i="55"/>
  <c r="P79" i="55" s="1"/>
  <c r="M79" i="55"/>
  <c r="L79" i="55"/>
  <c r="I79" i="55"/>
  <c r="H79" i="55"/>
  <c r="N78" i="55"/>
  <c r="O78" i="55" s="1"/>
  <c r="M78" i="55"/>
  <c r="L78" i="55"/>
  <c r="I78" i="55"/>
  <c r="H78" i="55"/>
  <c r="N77" i="55"/>
  <c r="P77" i="55" s="1"/>
  <c r="M77" i="55"/>
  <c r="L77" i="55"/>
  <c r="I77" i="55"/>
  <c r="H77" i="55"/>
  <c r="N76" i="55"/>
  <c r="O76" i="55" s="1"/>
  <c r="M76" i="55"/>
  <c r="L76" i="55"/>
  <c r="I76" i="55"/>
  <c r="H76" i="55"/>
  <c r="N75" i="55"/>
  <c r="P75" i="55" s="1"/>
  <c r="M75" i="55"/>
  <c r="L75" i="55"/>
  <c r="I75" i="55"/>
  <c r="H75" i="55"/>
  <c r="N74" i="55"/>
  <c r="O74" i="55" s="1"/>
  <c r="M74" i="55"/>
  <c r="L74" i="55"/>
  <c r="I74" i="55"/>
  <c r="H74" i="55"/>
  <c r="N73" i="55"/>
  <c r="P73" i="55" s="1"/>
  <c r="M73" i="55"/>
  <c r="L73" i="55"/>
  <c r="I73" i="55"/>
  <c r="H73" i="55"/>
  <c r="N72" i="55"/>
  <c r="M72" i="55"/>
  <c r="L72" i="55"/>
  <c r="I72" i="55"/>
  <c r="H72" i="55"/>
  <c r="N71" i="55"/>
  <c r="P71" i="55" s="1"/>
  <c r="M71" i="55"/>
  <c r="L71" i="55"/>
  <c r="I71" i="55"/>
  <c r="H71" i="55"/>
  <c r="N70" i="55"/>
  <c r="O70" i="55" s="1"/>
  <c r="M70" i="55"/>
  <c r="L70" i="55"/>
  <c r="I70" i="55"/>
  <c r="H70" i="55"/>
  <c r="N68" i="55"/>
  <c r="P68" i="55" s="1"/>
  <c r="M68" i="55"/>
  <c r="L68" i="55"/>
  <c r="I68" i="55"/>
  <c r="H68" i="55"/>
  <c r="N67" i="55"/>
  <c r="O67" i="55" s="1"/>
  <c r="M67" i="55"/>
  <c r="L67" i="55"/>
  <c r="I67" i="55"/>
  <c r="H67" i="55"/>
  <c r="N66" i="55"/>
  <c r="P66" i="55" s="1"/>
  <c r="M66" i="55"/>
  <c r="L66" i="55"/>
  <c r="I66" i="55"/>
  <c r="H66" i="55"/>
  <c r="N65" i="55"/>
  <c r="O65" i="55" s="1"/>
  <c r="M65" i="55"/>
  <c r="L65" i="55"/>
  <c r="I65" i="55"/>
  <c r="H65" i="55"/>
  <c r="N64" i="55"/>
  <c r="P64" i="55" s="1"/>
  <c r="M64" i="55"/>
  <c r="L64" i="55"/>
  <c r="I64" i="55"/>
  <c r="H64" i="55"/>
  <c r="N63" i="55"/>
  <c r="O63" i="55" s="1"/>
  <c r="M63" i="55"/>
  <c r="L63" i="55"/>
  <c r="I63" i="55"/>
  <c r="H63" i="55"/>
  <c r="N62" i="55"/>
  <c r="P62" i="55" s="1"/>
  <c r="M62" i="55"/>
  <c r="L62" i="55"/>
  <c r="I62" i="55"/>
  <c r="H62" i="55"/>
  <c r="N61" i="55"/>
  <c r="O61" i="55" s="1"/>
  <c r="M61" i="55"/>
  <c r="L61" i="55"/>
  <c r="I61" i="55"/>
  <c r="H61" i="55"/>
  <c r="N60" i="55"/>
  <c r="P60" i="55" s="1"/>
  <c r="M60" i="55"/>
  <c r="L60" i="55"/>
  <c r="I60" i="55"/>
  <c r="H60" i="55"/>
  <c r="N59" i="55"/>
  <c r="O59" i="55" s="1"/>
  <c r="M59" i="55"/>
  <c r="L59" i="55"/>
  <c r="I59" i="55"/>
  <c r="H59" i="55"/>
  <c r="N57" i="55"/>
  <c r="P57" i="55" s="1"/>
  <c r="M57" i="55"/>
  <c r="L57" i="55"/>
  <c r="I57" i="55"/>
  <c r="H57" i="55"/>
  <c r="N56" i="55"/>
  <c r="O56" i="55" s="1"/>
  <c r="M56" i="55"/>
  <c r="L56" i="55"/>
  <c r="I56" i="55"/>
  <c r="H56" i="55"/>
  <c r="N55" i="55"/>
  <c r="P55" i="55" s="1"/>
  <c r="M55" i="55"/>
  <c r="L55" i="55"/>
  <c r="I55" i="55"/>
  <c r="H55" i="55"/>
  <c r="N54" i="55"/>
  <c r="O54" i="55" s="1"/>
  <c r="M54" i="55"/>
  <c r="L54" i="55"/>
  <c r="I54" i="55"/>
  <c r="H54" i="55"/>
  <c r="N52" i="55"/>
  <c r="P52" i="55" s="1"/>
  <c r="M52" i="55"/>
  <c r="L52" i="55"/>
  <c r="I52" i="55"/>
  <c r="H52" i="55"/>
  <c r="N51" i="55"/>
  <c r="M51" i="55"/>
  <c r="L51" i="55"/>
  <c r="I51" i="55"/>
  <c r="H51" i="55"/>
  <c r="N50" i="55"/>
  <c r="P50" i="55" s="1"/>
  <c r="M50" i="55"/>
  <c r="L50" i="55"/>
  <c r="I50" i="55"/>
  <c r="H50" i="55"/>
  <c r="N49" i="55"/>
  <c r="O49" i="55" s="1"/>
  <c r="M49" i="55"/>
  <c r="L49" i="55"/>
  <c r="I49" i="55"/>
  <c r="H49" i="55"/>
  <c r="N48" i="55"/>
  <c r="P48" i="55" s="1"/>
  <c r="M48" i="55"/>
  <c r="L48" i="55"/>
  <c r="I48" i="55"/>
  <c r="H48" i="55"/>
  <c r="N47" i="55"/>
  <c r="O47" i="55" s="1"/>
  <c r="M47" i="55"/>
  <c r="L47" i="55"/>
  <c r="I47" i="55"/>
  <c r="H47" i="55"/>
  <c r="N46" i="55"/>
  <c r="P46" i="55" s="1"/>
  <c r="M46" i="55"/>
  <c r="L46" i="55"/>
  <c r="I46" i="55"/>
  <c r="H46" i="55"/>
  <c r="N45" i="55"/>
  <c r="O45" i="55" s="1"/>
  <c r="M45" i="55"/>
  <c r="L45" i="55"/>
  <c r="I45" i="55"/>
  <c r="H45" i="55"/>
  <c r="N44" i="55"/>
  <c r="P44" i="55" s="1"/>
  <c r="M44" i="55"/>
  <c r="L44" i="55"/>
  <c r="I44" i="55"/>
  <c r="H44" i="55"/>
  <c r="N43" i="55"/>
  <c r="O43" i="55" s="1"/>
  <c r="M43" i="55"/>
  <c r="L43" i="55"/>
  <c r="I43" i="55"/>
  <c r="H43" i="55"/>
  <c r="N42" i="55"/>
  <c r="P42" i="55" s="1"/>
  <c r="M42" i="55"/>
  <c r="L42" i="55"/>
  <c r="I42" i="55"/>
  <c r="H42" i="55"/>
  <c r="N41" i="55"/>
  <c r="O41" i="55" s="1"/>
  <c r="M41" i="55"/>
  <c r="L41" i="55"/>
  <c r="I41" i="55"/>
  <c r="H41" i="55"/>
  <c r="N40" i="55"/>
  <c r="P40" i="55" s="1"/>
  <c r="M40" i="55"/>
  <c r="L40" i="55"/>
  <c r="I40" i="55"/>
  <c r="H40" i="55"/>
  <c r="N39" i="55"/>
  <c r="M39" i="55"/>
  <c r="L39" i="55"/>
  <c r="I39" i="55"/>
  <c r="H39" i="55"/>
  <c r="N38" i="55"/>
  <c r="M38" i="55"/>
  <c r="L38" i="55"/>
  <c r="I38" i="55"/>
  <c r="H38" i="55"/>
  <c r="N37" i="55"/>
  <c r="O37" i="55" s="1"/>
  <c r="M37" i="55"/>
  <c r="L37" i="55"/>
  <c r="I37" i="55"/>
  <c r="H37" i="55"/>
  <c r="N36" i="55"/>
  <c r="P36" i="55" s="1"/>
  <c r="M36" i="55"/>
  <c r="L36" i="55"/>
  <c r="I36" i="55"/>
  <c r="H36" i="55"/>
  <c r="N35" i="55"/>
  <c r="O35" i="55" s="1"/>
  <c r="M35" i="55"/>
  <c r="L35" i="55"/>
  <c r="I35" i="55"/>
  <c r="H35" i="55"/>
  <c r="N34" i="55"/>
  <c r="P34" i="55" s="1"/>
  <c r="M34" i="55"/>
  <c r="L34" i="55"/>
  <c r="I34" i="55"/>
  <c r="H34" i="55"/>
  <c r="N33" i="55"/>
  <c r="O33" i="55" s="1"/>
  <c r="M33" i="55"/>
  <c r="L33" i="55"/>
  <c r="I33" i="55"/>
  <c r="H33" i="55"/>
  <c r="N32" i="55"/>
  <c r="P32" i="55" s="1"/>
  <c r="M32" i="55"/>
  <c r="L32" i="55"/>
  <c r="I32" i="55"/>
  <c r="H32" i="55"/>
  <c r="O31" i="55"/>
  <c r="N31" i="55"/>
  <c r="P31" i="55"/>
  <c r="M31" i="55"/>
  <c r="L31" i="55"/>
  <c r="I31" i="55"/>
  <c r="H31" i="55"/>
  <c r="N30" i="55"/>
  <c r="P30" i="55"/>
  <c r="M30" i="55"/>
  <c r="L30" i="55"/>
  <c r="I30" i="55"/>
  <c r="H30" i="55"/>
  <c r="N29" i="55"/>
  <c r="O29" i="55" s="1"/>
  <c r="M29" i="55"/>
  <c r="L29" i="55"/>
  <c r="I29" i="55"/>
  <c r="H29" i="55"/>
  <c r="N28" i="55"/>
  <c r="P28" i="55" s="1"/>
  <c r="M28" i="55"/>
  <c r="L28" i="55"/>
  <c r="I28" i="55"/>
  <c r="H28" i="55"/>
  <c r="N27" i="55"/>
  <c r="O27" i="55" s="1"/>
  <c r="M27" i="55"/>
  <c r="L27" i="55"/>
  <c r="I27" i="55"/>
  <c r="H27" i="55"/>
  <c r="N26" i="55"/>
  <c r="P26" i="55" s="1"/>
  <c r="M26" i="55"/>
  <c r="L26" i="55"/>
  <c r="I26" i="55"/>
  <c r="H26" i="55"/>
  <c r="N25" i="55"/>
  <c r="O25" i="55" s="1"/>
  <c r="M25" i="55"/>
  <c r="L25" i="55"/>
  <c r="I25" i="55"/>
  <c r="H25" i="55"/>
  <c r="N24" i="55"/>
  <c r="P24" i="55" s="1"/>
  <c r="M24" i="55"/>
  <c r="L24" i="55"/>
  <c r="I24" i="55"/>
  <c r="H24" i="55"/>
  <c r="N23" i="55"/>
  <c r="M23" i="55"/>
  <c r="L23" i="55"/>
  <c r="I23" i="55"/>
  <c r="H23" i="55"/>
  <c r="N22" i="55"/>
  <c r="P22" i="55" s="1"/>
  <c r="M22" i="55"/>
  <c r="L22" i="55"/>
  <c r="I22" i="55"/>
  <c r="H22" i="55"/>
  <c r="N21" i="55"/>
  <c r="O21" i="55" s="1"/>
  <c r="M21" i="55"/>
  <c r="L21" i="55"/>
  <c r="I21" i="55"/>
  <c r="H21" i="55"/>
  <c r="N20" i="55"/>
  <c r="P20" i="55" s="1"/>
  <c r="M20" i="55"/>
  <c r="L20" i="55"/>
  <c r="I20" i="55"/>
  <c r="H20" i="55"/>
  <c r="N19" i="55"/>
  <c r="O19" i="55" s="1"/>
  <c r="M19" i="55"/>
  <c r="L19" i="55"/>
  <c r="I19" i="55"/>
  <c r="H19" i="55"/>
  <c r="P18" i="55"/>
  <c r="M18" i="55"/>
  <c r="L18" i="55"/>
  <c r="I18" i="55"/>
  <c r="H18" i="55"/>
  <c r="N16" i="55"/>
  <c r="O16" i="55" s="1"/>
  <c r="M16" i="55"/>
  <c r="L16" i="55"/>
  <c r="I16" i="55"/>
  <c r="H16" i="55"/>
  <c r="N15" i="55"/>
  <c r="P15" i="55" s="1"/>
  <c r="M15" i="55"/>
  <c r="L15" i="55"/>
  <c r="I15" i="55"/>
  <c r="H15" i="55"/>
  <c r="N14" i="55"/>
  <c r="O14" i="55" s="1"/>
  <c r="M14" i="55"/>
  <c r="L14" i="55"/>
  <c r="I14" i="55"/>
  <c r="H14" i="55"/>
  <c r="N13" i="55"/>
  <c r="P13" i="55" s="1"/>
  <c r="M13" i="55"/>
  <c r="L13" i="55"/>
  <c r="I13" i="55"/>
  <c r="H13" i="55"/>
  <c r="N12" i="55"/>
  <c r="O12" i="55" s="1"/>
  <c r="M12" i="55"/>
  <c r="L12" i="55"/>
  <c r="I12" i="55"/>
  <c r="H12" i="55"/>
  <c r="N11" i="55"/>
  <c r="P11" i="55" s="1"/>
  <c r="M11" i="55"/>
  <c r="L11" i="55"/>
  <c r="I11" i="55"/>
  <c r="H11" i="55"/>
  <c r="N10" i="55"/>
  <c r="O10" i="55" s="1"/>
  <c r="M10" i="55"/>
  <c r="L10" i="55"/>
  <c r="I10" i="55"/>
  <c r="H10" i="55"/>
  <c r="N9" i="55"/>
  <c r="P9" i="55" s="1"/>
  <c r="M9" i="55"/>
  <c r="L9" i="55"/>
  <c r="I9" i="55"/>
  <c r="H9" i="55"/>
  <c r="N8" i="55"/>
  <c r="O8" i="55" s="1"/>
  <c r="M8" i="55"/>
  <c r="L8" i="55"/>
  <c r="I8" i="55"/>
  <c r="H8" i="55"/>
  <c r="N6" i="55"/>
  <c r="P6" i="55" s="1"/>
  <c r="M6" i="55"/>
  <c r="L6" i="55"/>
  <c r="I6" i="55"/>
  <c r="H6" i="55"/>
  <c r="N5" i="55"/>
  <c r="M5" i="55"/>
  <c r="L5" i="55"/>
  <c r="I5" i="55"/>
  <c r="H5" i="55"/>
  <c r="N4" i="55"/>
  <c r="P4" i="55" s="1"/>
  <c r="M4" i="55"/>
  <c r="L4" i="55"/>
  <c r="I4" i="55"/>
  <c r="H4" i="55"/>
  <c r="N3" i="55"/>
  <c r="O3" i="55" s="1"/>
  <c r="M3" i="55"/>
  <c r="L3" i="55"/>
  <c r="I3" i="55"/>
  <c r="H3" i="55"/>
  <c r="N2" i="55"/>
  <c r="P2" i="55" s="1"/>
  <c r="M2" i="55"/>
  <c r="M108" i="55"/>
  <c r="L2" i="55"/>
  <c r="L108" i="55"/>
  <c r="I2" i="55"/>
  <c r="H2" i="55"/>
  <c r="K39" i="54"/>
  <c r="G39" i="54"/>
  <c r="B29" i="14" s="1"/>
  <c r="D29" i="14" s="1"/>
  <c r="J29" i="14" s="1"/>
  <c r="N37" i="54"/>
  <c r="O37" i="54" s="1"/>
  <c r="M37" i="54"/>
  <c r="L37" i="54"/>
  <c r="I37" i="54"/>
  <c r="I39" i="54" s="1"/>
  <c r="H37" i="54"/>
  <c r="N36" i="54"/>
  <c r="O36" i="54" s="1"/>
  <c r="M36" i="54"/>
  <c r="L36" i="54"/>
  <c r="I36" i="54"/>
  <c r="H36" i="54"/>
  <c r="N35" i="54"/>
  <c r="O35" i="54" s="1"/>
  <c r="M35" i="54"/>
  <c r="L35" i="54"/>
  <c r="I35" i="54"/>
  <c r="H35" i="54"/>
  <c r="N34" i="54"/>
  <c r="O34" i="54" s="1"/>
  <c r="M34" i="54"/>
  <c r="L34" i="54"/>
  <c r="I34" i="54"/>
  <c r="H34" i="54"/>
  <c r="N33" i="54"/>
  <c r="O33" i="54" s="1"/>
  <c r="M33" i="54"/>
  <c r="L33" i="54"/>
  <c r="I33" i="54"/>
  <c r="H33" i="54"/>
  <c r="N32" i="54"/>
  <c r="O32" i="54" s="1"/>
  <c r="M32" i="54"/>
  <c r="L32" i="54"/>
  <c r="I32" i="54"/>
  <c r="H32" i="54"/>
  <c r="N31" i="54"/>
  <c r="O31" i="54" s="1"/>
  <c r="M31" i="54"/>
  <c r="L31" i="54"/>
  <c r="I31" i="54"/>
  <c r="H31" i="54"/>
  <c r="O30" i="54"/>
  <c r="N30" i="54"/>
  <c r="P30" i="54"/>
  <c r="M30" i="54"/>
  <c r="L30" i="54"/>
  <c r="I30" i="54"/>
  <c r="H30" i="54"/>
  <c r="N29" i="54"/>
  <c r="O29" i="54"/>
  <c r="M29" i="54"/>
  <c r="L29" i="54"/>
  <c r="I29" i="54"/>
  <c r="H29" i="54"/>
  <c r="N28" i="54"/>
  <c r="O28" i="54"/>
  <c r="M28" i="54"/>
  <c r="L28" i="54"/>
  <c r="I28" i="54"/>
  <c r="H28" i="54"/>
  <c r="N27" i="54"/>
  <c r="O27" i="54"/>
  <c r="M27" i="54"/>
  <c r="L27" i="54"/>
  <c r="I27" i="54"/>
  <c r="H27" i="54"/>
  <c r="N26" i="54"/>
  <c r="O26" i="54"/>
  <c r="M26" i="54"/>
  <c r="L26" i="54"/>
  <c r="I26" i="54"/>
  <c r="H26" i="54"/>
  <c r="N25" i="54"/>
  <c r="O25" i="54"/>
  <c r="M25" i="54"/>
  <c r="L25" i="54"/>
  <c r="I25" i="54"/>
  <c r="H25" i="54"/>
  <c r="N24" i="54"/>
  <c r="O24" i="54"/>
  <c r="M24" i="54"/>
  <c r="L24" i="54"/>
  <c r="I24" i="54"/>
  <c r="H24" i="54"/>
  <c r="N23" i="54"/>
  <c r="O23" i="54"/>
  <c r="M23" i="54"/>
  <c r="L23" i="54"/>
  <c r="I23" i="54"/>
  <c r="H23" i="54"/>
  <c r="N22" i="54"/>
  <c r="P22" i="54"/>
  <c r="M22" i="54"/>
  <c r="L22" i="54"/>
  <c r="I22" i="54"/>
  <c r="H22" i="54"/>
  <c r="N21" i="54"/>
  <c r="O21" i="54"/>
  <c r="M21" i="54"/>
  <c r="L21" i="54"/>
  <c r="I21" i="54"/>
  <c r="H21" i="54"/>
  <c r="N20" i="54"/>
  <c r="P20" i="54"/>
  <c r="M20" i="54"/>
  <c r="L20" i="54"/>
  <c r="I20" i="54"/>
  <c r="H20" i="54"/>
  <c r="N19" i="54"/>
  <c r="O19" i="54"/>
  <c r="M19" i="54"/>
  <c r="L19" i="54"/>
  <c r="I19" i="54"/>
  <c r="H19" i="54"/>
  <c r="N18" i="54"/>
  <c r="O18" i="54"/>
  <c r="M18" i="54"/>
  <c r="L18" i="54"/>
  <c r="I18" i="54"/>
  <c r="H18" i="54"/>
  <c r="N17" i="54"/>
  <c r="O17" i="54"/>
  <c r="M17" i="54"/>
  <c r="L17" i="54"/>
  <c r="I17" i="54"/>
  <c r="H17" i="54"/>
  <c r="N16" i="54"/>
  <c r="P16" i="54"/>
  <c r="M16" i="54"/>
  <c r="L16" i="54"/>
  <c r="I16" i="54"/>
  <c r="H16" i="54"/>
  <c r="N15" i="54"/>
  <c r="O15" i="54"/>
  <c r="M15" i="54"/>
  <c r="L15" i="54"/>
  <c r="I15" i="54"/>
  <c r="H15" i="54"/>
  <c r="N14" i="54"/>
  <c r="P14" i="54"/>
  <c r="M14" i="54"/>
  <c r="L14" i="54"/>
  <c r="I14" i="54"/>
  <c r="H14" i="54"/>
  <c r="N13" i="54"/>
  <c r="O13" i="54"/>
  <c r="M13" i="54"/>
  <c r="L13" i="54"/>
  <c r="I13" i="54"/>
  <c r="H13" i="54"/>
  <c r="N12" i="54"/>
  <c r="O12" i="54"/>
  <c r="M12" i="54"/>
  <c r="L12" i="54"/>
  <c r="I12" i="54"/>
  <c r="H12" i="54"/>
  <c r="N11" i="54"/>
  <c r="O11" i="54"/>
  <c r="M11" i="54"/>
  <c r="L11" i="54"/>
  <c r="I11" i="54"/>
  <c r="H11" i="54"/>
  <c r="N10" i="54"/>
  <c r="O10" i="54"/>
  <c r="M10" i="54"/>
  <c r="L10" i="54"/>
  <c r="I10" i="54"/>
  <c r="H10" i="54"/>
  <c r="N9" i="54"/>
  <c r="O9" i="54"/>
  <c r="M9" i="54"/>
  <c r="L9" i="54"/>
  <c r="I9" i="54"/>
  <c r="H9" i="54"/>
  <c r="N8" i="54"/>
  <c r="O8" i="54"/>
  <c r="M8" i="54"/>
  <c r="L8" i="54"/>
  <c r="I8" i="54"/>
  <c r="H8" i="54"/>
  <c r="N7" i="54"/>
  <c r="O7" i="54"/>
  <c r="M7" i="54"/>
  <c r="L7" i="54"/>
  <c r="I7" i="54"/>
  <c r="H7" i="54"/>
  <c r="N6" i="54"/>
  <c r="M6" i="54"/>
  <c r="L6" i="54"/>
  <c r="I6" i="54"/>
  <c r="H6" i="54"/>
  <c r="N5" i="54"/>
  <c r="O5" i="54" s="1"/>
  <c r="M5" i="54"/>
  <c r="L5" i="54"/>
  <c r="I5" i="54"/>
  <c r="H5" i="54"/>
  <c r="N4" i="54"/>
  <c r="O4" i="54" s="1"/>
  <c r="M4" i="54"/>
  <c r="L4" i="54"/>
  <c r="I4" i="54"/>
  <c r="H4" i="54"/>
  <c r="N3" i="54"/>
  <c r="O3" i="54" s="1"/>
  <c r="M3" i="54"/>
  <c r="L3" i="54"/>
  <c r="I3" i="54"/>
  <c r="H3" i="54"/>
  <c r="N2" i="54"/>
  <c r="P2" i="54" s="1"/>
  <c r="M2" i="54"/>
  <c r="M39" i="54" s="1"/>
  <c r="L2" i="54"/>
  <c r="I2" i="54"/>
  <c r="H2" i="54"/>
  <c r="K39" i="53"/>
  <c r="G39" i="53"/>
  <c r="B14" i="14" s="1"/>
  <c r="N37" i="53"/>
  <c r="P37" i="53" s="1"/>
  <c r="M37" i="53"/>
  <c r="L37" i="53"/>
  <c r="I37" i="53"/>
  <c r="H37" i="53"/>
  <c r="N36" i="53"/>
  <c r="O36" i="53" s="1"/>
  <c r="M36" i="53"/>
  <c r="L36" i="53"/>
  <c r="I36" i="53"/>
  <c r="H36" i="53"/>
  <c r="N35" i="53"/>
  <c r="P35" i="53" s="1"/>
  <c r="M35" i="53"/>
  <c r="L35" i="53"/>
  <c r="I35" i="53"/>
  <c r="H35" i="53"/>
  <c r="N34" i="53"/>
  <c r="P34" i="53" s="1"/>
  <c r="M34" i="53"/>
  <c r="L34" i="53"/>
  <c r="I34" i="53"/>
  <c r="H34" i="53"/>
  <c r="N32" i="53"/>
  <c r="P32" i="53" s="1"/>
  <c r="M32" i="53"/>
  <c r="L32" i="53"/>
  <c r="I32" i="53"/>
  <c r="H32" i="53"/>
  <c r="N31" i="53"/>
  <c r="O31" i="53" s="1"/>
  <c r="M31" i="53"/>
  <c r="L31" i="53"/>
  <c r="I31" i="53"/>
  <c r="H31" i="53"/>
  <c r="N30" i="53"/>
  <c r="P30" i="53" s="1"/>
  <c r="M30" i="53"/>
  <c r="L30" i="53"/>
  <c r="I30" i="53"/>
  <c r="H30" i="53"/>
  <c r="N29" i="53"/>
  <c r="M29" i="53"/>
  <c r="L29" i="53"/>
  <c r="I29" i="53"/>
  <c r="H29" i="53"/>
  <c r="N28" i="53"/>
  <c r="P28" i="53" s="1"/>
  <c r="M28" i="53"/>
  <c r="L28" i="53"/>
  <c r="I28" i="53"/>
  <c r="H28" i="53"/>
  <c r="N27" i="53"/>
  <c r="P27" i="53" s="1"/>
  <c r="M27" i="53"/>
  <c r="L27" i="53"/>
  <c r="I27" i="53"/>
  <c r="H27" i="53"/>
  <c r="N26" i="53"/>
  <c r="P26" i="53" s="1"/>
  <c r="M26" i="53"/>
  <c r="L26" i="53"/>
  <c r="I26" i="53"/>
  <c r="H26" i="53"/>
  <c r="N25" i="53"/>
  <c r="O25" i="53" s="1"/>
  <c r="M25" i="53"/>
  <c r="L25" i="53"/>
  <c r="I25" i="53"/>
  <c r="H25" i="53"/>
  <c r="N24" i="53"/>
  <c r="P24" i="53" s="1"/>
  <c r="M24" i="53"/>
  <c r="L24" i="53"/>
  <c r="I24" i="53"/>
  <c r="H24" i="53"/>
  <c r="N23" i="53"/>
  <c r="O23" i="53" s="1"/>
  <c r="M23" i="53"/>
  <c r="L23" i="53"/>
  <c r="I23" i="53"/>
  <c r="H23" i="53"/>
  <c r="N22" i="53"/>
  <c r="P22" i="53" s="1"/>
  <c r="M22" i="53"/>
  <c r="L22" i="53"/>
  <c r="I22" i="53"/>
  <c r="H22" i="53"/>
  <c r="N21" i="53"/>
  <c r="O21" i="53" s="1"/>
  <c r="M21" i="53"/>
  <c r="L21" i="53"/>
  <c r="I21" i="53"/>
  <c r="H21" i="53"/>
  <c r="N20" i="53"/>
  <c r="P20" i="53" s="1"/>
  <c r="M20" i="53"/>
  <c r="L20" i="53"/>
  <c r="I20" i="53"/>
  <c r="H20" i="53"/>
  <c r="N19" i="53"/>
  <c r="O19" i="53" s="1"/>
  <c r="M19" i="53"/>
  <c r="L19" i="53"/>
  <c r="I19" i="53"/>
  <c r="H19" i="53"/>
  <c r="N18" i="53"/>
  <c r="P18" i="53" s="1"/>
  <c r="M18" i="53"/>
  <c r="L18" i="53"/>
  <c r="I18" i="53"/>
  <c r="H18" i="53"/>
  <c r="N17" i="53"/>
  <c r="O17" i="53" s="1"/>
  <c r="M17" i="53"/>
  <c r="L17" i="53"/>
  <c r="I17" i="53"/>
  <c r="H17" i="53"/>
  <c r="N16" i="53"/>
  <c r="P16" i="53" s="1"/>
  <c r="M16" i="53"/>
  <c r="L16" i="53"/>
  <c r="I16" i="53"/>
  <c r="H16" i="53"/>
  <c r="N15" i="53"/>
  <c r="P15" i="53" s="1"/>
  <c r="M15" i="53"/>
  <c r="L15" i="53"/>
  <c r="I15" i="53"/>
  <c r="H15" i="53"/>
  <c r="N14" i="53"/>
  <c r="P14" i="53" s="1"/>
  <c r="M14" i="53"/>
  <c r="L14" i="53"/>
  <c r="I14" i="53"/>
  <c r="H14" i="53"/>
  <c r="N13" i="53"/>
  <c r="O13" i="53" s="1"/>
  <c r="M13" i="53"/>
  <c r="L13" i="53"/>
  <c r="I13" i="53"/>
  <c r="H13" i="53"/>
  <c r="N12" i="53"/>
  <c r="P12" i="53" s="1"/>
  <c r="M12" i="53"/>
  <c r="L12" i="53"/>
  <c r="I12" i="53"/>
  <c r="H12" i="53"/>
  <c r="N11" i="53"/>
  <c r="P11" i="53" s="1"/>
  <c r="M11" i="53"/>
  <c r="L11" i="53"/>
  <c r="I11" i="53"/>
  <c r="H11" i="53"/>
  <c r="N10" i="53"/>
  <c r="P10" i="53" s="1"/>
  <c r="M10" i="53"/>
  <c r="L10" i="53"/>
  <c r="I10" i="53"/>
  <c r="H10" i="53"/>
  <c r="N9" i="53"/>
  <c r="O9" i="53" s="1"/>
  <c r="M9" i="53"/>
  <c r="L9" i="53"/>
  <c r="I9" i="53"/>
  <c r="H9" i="53"/>
  <c r="N8" i="53"/>
  <c r="P8" i="53" s="1"/>
  <c r="M8" i="53"/>
  <c r="L8" i="53"/>
  <c r="I8" i="53"/>
  <c r="H8" i="53"/>
  <c r="N7" i="53"/>
  <c r="P7" i="53" s="1"/>
  <c r="M7" i="53"/>
  <c r="L7" i="53"/>
  <c r="I7" i="53"/>
  <c r="H7" i="53"/>
  <c r="N6" i="53"/>
  <c r="P6" i="53" s="1"/>
  <c r="M6" i="53"/>
  <c r="L6" i="53"/>
  <c r="I6" i="53"/>
  <c r="H6" i="53"/>
  <c r="N5" i="53"/>
  <c r="O5" i="53" s="1"/>
  <c r="M5" i="53"/>
  <c r="L5" i="53"/>
  <c r="I5" i="53"/>
  <c r="H5" i="53"/>
  <c r="N4" i="53"/>
  <c r="P4" i="53" s="1"/>
  <c r="M4" i="53"/>
  <c r="L4" i="53"/>
  <c r="I4" i="53"/>
  <c r="H4" i="53"/>
  <c r="N3" i="53"/>
  <c r="O3" i="53" s="1"/>
  <c r="M3" i="53"/>
  <c r="L3" i="53"/>
  <c r="I3" i="53"/>
  <c r="H3" i="53"/>
  <c r="N2" i="53"/>
  <c r="P2" i="53" s="1"/>
  <c r="M2" i="53"/>
  <c r="L2" i="53"/>
  <c r="L39" i="53" s="1"/>
  <c r="I2" i="53"/>
  <c r="H2" i="53"/>
  <c r="K58" i="52"/>
  <c r="G58" i="52"/>
  <c r="B9" i="14" s="1"/>
  <c r="N56" i="52"/>
  <c r="O56" i="52"/>
  <c r="M56" i="52"/>
  <c r="L56" i="52"/>
  <c r="I56" i="52"/>
  <c r="H56" i="52"/>
  <c r="N55" i="52"/>
  <c r="P55" i="52" s="1"/>
  <c r="M55" i="52"/>
  <c r="L55" i="52"/>
  <c r="I55" i="52"/>
  <c r="H55" i="52"/>
  <c r="N54" i="52"/>
  <c r="O54" i="52" s="1"/>
  <c r="M54" i="52"/>
  <c r="L54" i="52"/>
  <c r="I54" i="52"/>
  <c r="H54" i="52"/>
  <c r="N53" i="52"/>
  <c r="P53" i="52" s="1"/>
  <c r="M53" i="52"/>
  <c r="L53" i="52"/>
  <c r="I53" i="52"/>
  <c r="H53" i="52"/>
  <c r="N52" i="52"/>
  <c r="M52" i="52"/>
  <c r="L52" i="52"/>
  <c r="I52" i="52"/>
  <c r="H52" i="52"/>
  <c r="N51" i="52"/>
  <c r="P51" i="52" s="1"/>
  <c r="M51" i="52"/>
  <c r="L51" i="52"/>
  <c r="I51" i="52"/>
  <c r="H51" i="52"/>
  <c r="N50" i="52"/>
  <c r="O50" i="52" s="1"/>
  <c r="M50" i="52"/>
  <c r="L50" i="52"/>
  <c r="I50" i="52"/>
  <c r="H50" i="52"/>
  <c r="N49" i="52"/>
  <c r="P49" i="52" s="1"/>
  <c r="M49" i="52"/>
  <c r="L49" i="52"/>
  <c r="I49" i="52"/>
  <c r="H49" i="52"/>
  <c r="N48" i="52"/>
  <c r="O48" i="52" s="1"/>
  <c r="M48" i="52"/>
  <c r="L48" i="52"/>
  <c r="I48" i="52"/>
  <c r="H48" i="52"/>
  <c r="N47" i="52"/>
  <c r="P47" i="52" s="1"/>
  <c r="M47" i="52"/>
  <c r="L47" i="52"/>
  <c r="I47" i="52"/>
  <c r="H47" i="52"/>
  <c r="N46" i="52"/>
  <c r="O46" i="52" s="1"/>
  <c r="M46" i="52"/>
  <c r="L46" i="52"/>
  <c r="I46" i="52"/>
  <c r="H46" i="52"/>
  <c r="N42" i="52"/>
  <c r="P42" i="52" s="1"/>
  <c r="M42" i="52"/>
  <c r="L42" i="52"/>
  <c r="I42" i="52"/>
  <c r="H42" i="52"/>
  <c r="N41" i="52"/>
  <c r="O41" i="52" s="1"/>
  <c r="M41" i="52"/>
  <c r="L41" i="52"/>
  <c r="I41" i="52"/>
  <c r="H41" i="52"/>
  <c r="N40" i="52"/>
  <c r="P40" i="52" s="1"/>
  <c r="M40" i="52"/>
  <c r="L40" i="52"/>
  <c r="I40" i="52"/>
  <c r="H40" i="52"/>
  <c r="N39" i="52"/>
  <c r="O39" i="52" s="1"/>
  <c r="M39" i="52"/>
  <c r="L39" i="52"/>
  <c r="I39" i="52"/>
  <c r="H39" i="52"/>
  <c r="N38" i="52"/>
  <c r="P38" i="52" s="1"/>
  <c r="M38" i="52"/>
  <c r="L38" i="52"/>
  <c r="I38" i="52"/>
  <c r="H38" i="52"/>
  <c r="N37" i="52"/>
  <c r="O37" i="52" s="1"/>
  <c r="M37" i="52"/>
  <c r="L37" i="52"/>
  <c r="I37" i="52"/>
  <c r="H37" i="52"/>
  <c r="N36" i="52"/>
  <c r="P36" i="52" s="1"/>
  <c r="M36" i="52"/>
  <c r="L36" i="52"/>
  <c r="I36" i="52"/>
  <c r="H36" i="52"/>
  <c r="N35" i="52"/>
  <c r="O35" i="52" s="1"/>
  <c r="M35" i="52"/>
  <c r="L35" i="52"/>
  <c r="I35" i="52"/>
  <c r="H35" i="52"/>
  <c r="N34" i="52"/>
  <c r="P34" i="52" s="1"/>
  <c r="M34" i="52"/>
  <c r="L34" i="52"/>
  <c r="I34" i="52"/>
  <c r="H34" i="52"/>
  <c r="N33" i="52"/>
  <c r="O33" i="52" s="1"/>
  <c r="M33" i="52"/>
  <c r="L33" i="52"/>
  <c r="I33" i="52"/>
  <c r="H33" i="52"/>
  <c r="N32" i="52"/>
  <c r="P32" i="52" s="1"/>
  <c r="M32" i="52"/>
  <c r="L32" i="52"/>
  <c r="I32" i="52"/>
  <c r="H32" i="52"/>
  <c r="N31" i="52"/>
  <c r="M31" i="52"/>
  <c r="L31" i="52"/>
  <c r="I31" i="52"/>
  <c r="H31" i="52"/>
  <c r="N30" i="52"/>
  <c r="P30" i="52" s="1"/>
  <c r="M30" i="52"/>
  <c r="L30" i="52"/>
  <c r="I30" i="52"/>
  <c r="H30" i="52"/>
  <c r="N29" i="52"/>
  <c r="O29" i="52" s="1"/>
  <c r="M29" i="52"/>
  <c r="L29" i="52"/>
  <c r="I29" i="52"/>
  <c r="H29" i="52"/>
  <c r="N28" i="52"/>
  <c r="P28" i="52" s="1"/>
  <c r="M28" i="52"/>
  <c r="L28" i="52"/>
  <c r="I28" i="52"/>
  <c r="H28" i="52"/>
  <c r="N27" i="52"/>
  <c r="O27" i="52" s="1"/>
  <c r="M27" i="52"/>
  <c r="L27" i="52"/>
  <c r="I27" i="52"/>
  <c r="H27" i="52"/>
  <c r="N26" i="52"/>
  <c r="P26" i="52" s="1"/>
  <c r="M26" i="52"/>
  <c r="L26" i="52"/>
  <c r="I26" i="52"/>
  <c r="H26" i="52"/>
  <c r="N25" i="52"/>
  <c r="O25" i="52" s="1"/>
  <c r="M25" i="52"/>
  <c r="L25" i="52"/>
  <c r="I25" i="52"/>
  <c r="H25" i="52"/>
  <c r="N24" i="52"/>
  <c r="P24" i="52" s="1"/>
  <c r="M24" i="52"/>
  <c r="L24" i="52"/>
  <c r="I24" i="52"/>
  <c r="H24" i="52"/>
  <c r="N23" i="52"/>
  <c r="O23" i="52" s="1"/>
  <c r="M23" i="52"/>
  <c r="L23" i="52"/>
  <c r="I23" i="52"/>
  <c r="H23" i="52"/>
  <c r="N22" i="52"/>
  <c r="P22" i="52" s="1"/>
  <c r="M22" i="52"/>
  <c r="L22" i="52"/>
  <c r="I22" i="52"/>
  <c r="H22" i="52"/>
  <c r="N21" i="52"/>
  <c r="O21" i="52" s="1"/>
  <c r="M21" i="52"/>
  <c r="L21" i="52"/>
  <c r="I21" i="52"/>
  <c r="H21" i="52"/>
  <c r="N20" i="52"/>
  <c r="P20" i="52" s="1"/>
  <c r="M20" i="52"/>
  <c r="L20" i="52"/>
  <c r="I20" i="52"/>
  <c r="H20" i="52"/>
  <c r="N19" i="52"/>
  <c r="O19" i="52" s="1"/>
  <c r="M19" i="52"/>
  <c r="L19" i="52"/>
  <c r="I19" i="52"/>
  <c r="H19" i="52"/>
  <c r="N18" i="52"/>
  <c r="P18" i="52" s="1"/>
  <c r="M18" i="52"/>
  <c r="L18" i="52"/>
  <c r="I18" i="52"/>
  <c r="H18" i="52"/>
  <c r="N17" i="52"/>
  <c r="O17" i="52" s="1"/>
  <c r="M17" i="52"/>
  <c r="L17" i="52"/>
  <c r="I17" i="52"/>
  <c r="H17" i="52"/>
  <c r="N16" i="52"/>
  <c r="P16" i="52" s="1"/>
  <c r="M16" i="52"/>
  <c r="L16" i="52"/>
  <c r="I16" i="52"/>
  <c r="H16" i="52"/>
  <c r="N15" i="52"/>
  <c r="P15" i="52" s="1"/>
  <c r="M15" i="52"/>
  <c r="L15" i="52"/>
  <c r="I15" i="52"/>
  <c r="H15" i="52"/>
  <c r="N14" i="52"/>
  <c r="P14" i="52" s="1"/>
  <c r="M14" i="52"/>
  <c r="L14" i="52"/>
  <c r="I14" i="52"/>
  <c r="H14" i="52"/>
  <c r="N13" i="52"/>
  <c r="O13" i="52" s="1"/>
  <c r="M13" i="52"/>
  <c r="L13" i="52"/>
  <c r="I13" i="52"/>
  <c r="H13" i="52"/>
  <c r="N12" i="52"/>
  <c r="P12" i="52" s="1"/>
  <c r="M12" i="52"/>
  <c r="L12" i="52"/>
  <c r="I12" i="52"/>
  <c r="H12" i="52"/>
  <c r="N11" i="52"/>
  <c r="O11" i="52" s="1"/>
  <c r="M11" i="52"/>
  <c r="L11" i="52"/>
  <c r="I11" i="52"/>
  <c r="H11" i="52"/>
  <c r="N10" i="52"/>
  <c r="P10" i="52" s="1"/>
  <c r="M10" i="52"/>
  <c r="L10" i="52"/>
  <c r="I10" i="52"/>
  <c r="H10" i="52"/>
  <c r="N9" i="52"/>
  <c r="O9" i="52" s="1"/>
  <c r="M9" i="52"/>
  <c r="L9" i="52"/>
  <c r="I9" i="52"/>
  <c r="H9" i="52"/>
  <c r="N8" i="52"/>
  <c r="P8" i="52" s="1"/>
  <c r="M8" i="52"/>
  <c r="L8" i="52"/>
  <c r="I8" i="52"/>
  <c r="H8" i="52"/>
  <c r="N7" i="52"/>
  <c r="O7" i="52" s="1"/>
  <c r="M7" i="52"/>
  <c r="L7" i="52"/>
  <c r="I7" i="52"/>
  <c r="H7" i="52"/>
  <c r="N6" i="52"/>
  <c r="P6" i="52" s="1"/>
  <c r="M6" i="52"/>
  <c r="L6" i="52"/>
  <c r="I6" i="52"/>
  <c r="H6" i="52"/>
  <c r="N5" i="52"/>
  <c r="O5" i="52" s="1"/>
  <c r="M5" i="52"/>
  <c r="L5" i="52"/>
  <c r="I5" i="52"/>
  <c r="H5" i="52"/>
  <c r="N4" i="52"/>
  <c r="P4" i="52" s="1"/>
  <c r="M4" i="52"/>
  <c r="L4" i="52"/>
  <c r="I4" i="52"/>
  <c r="H4" i="52"/>
  <c r="N3" i="52"/>
  <c r="N58" i="52" s="1"/>
  <c r="M3" i="52"/>
  <c r="L3" i="52"/>
  <c r="I3" i="52"/>
  <c r="H3" i="52"/>
  <c r="N2" i="52"/>
  <c r="P2" i="52" s="1"/>
  <c r="M2" i="52"/>
  <c r="M58" i="52" s="1"/>
  <c r="L2" i="52"/>
  <c r="I2" i="52"/>
  <c r="H2" i="52"/>
  <c r="K1048576" i="51"/>
  <c r="B8" i="14"/>
  <c r="G5" i="14"/>
  <c r="F5" i="14"/>
  <c r="N20" i="40"/>
  <c r="P20" i="40" s="1"/>
  <c r="M20" i="40"/>
  <c r="L20" i="40"/>
  <c r="I20" i="40"/>
  <c r="H20" i="40"/>
  <c r="N19" i="40"/>
  <c r="O19" i="40" s="1"/>
  <c r="M19" i="40"/>
  <c r="L19" i="40"/>
  <c r="I19" i="40"/>
  <c r="H19" i="40"/>
  <c r="N12" i="40"/>
  <c r="M12" i="40"/>
  <c r="L12" i="40"/>
  <c r="I12" i="40"/>
  <c r="H12" i="40"/>
  <c r="N11" i="40"/>
  <c r="P11" i="40" s="1"/>
  <c r="M11" i="40"/>
  <c r="L11" i="40"/>
  <c r="I11" i="40"/>
  <c r="H11" i="40"/>
  <c r="N10" i="40"/>
  <c r="P10" i="40" s="1"/>
  <c r="M10" i="40"/>
  <c r="L10" i="40"/>
  <c r="I10" i="40"/>
  <c r="H10" i="40"/>
  <c r="N9" i="40"/>
  <c r="M9" i="40"/>
  <c r="L9" i="40"/>
  <c r="I9" i="40"/>
  <c r="H9" i="40"/>
  <c r="N6" i="40"/>
  <c r="P6" i="40" s="1"/>
  <c r="M6" i="40"/>
  <c r="L6" i="40"/>
  <c r="I6" i="40"/>
  <c r="H6" i="40"/>
  <c r="N5" i="40"/>
  <c r="M5" i="40"/>
  <c r="L5" i="40"/>
  <c r="I5" i="40"/>
  <c r="H5" i="40"/>
  <c r="N44" i="40"/>
  <c r="M44" i="40"/>
  <c r="L44" i="40"/>
  <c r="I44" i="40"/>
  <c r="H44" i="40"/>
  <c r="N42" i="40"/>
  <c r="P42" i="40" s="1"/>
  <c r="M42" i="40"/>
  <c r="L42" i="40"/>
  <c r="I42" i="40"/>
  <c r="H42" i="40"/>
  <c r="N41" i="40"/>
  <c r="M41" i="40"/>
  <c r="L41" i="40"/>
  <c r="I41" i="40"/>
  <c r="H41" i="40"/>
  <c r="N39" i="40"/>
  <c r="M39" i="40"/>
  <c r="L39" i="40"/>
  <c r="I39" i="40"/>
  <c r="H39" i="40"/>
  <c r="N8" i="40"/>
  <c r="O8" i="40" s="1"/>
  <c r="M8" i="40"/>
  <c r="L8" i="40"/>
  <c r="I8" i="40"/>
  <c r="H8" i="40"/>
  <c r="N7" i="40"/>
  <c r="M7" i="40"/>
  <c r="L7" i="40"/>
  <c r="I7" i="40"/>
  <c r="H7" i="40"/>
  <c r="N4" i="40"/>
  <c r="M4" i="40"/>
  <c r="L4" i="40"/>
  <c r="I4" i="40"/>
  <c r="H4" i="40"/>
  <c r="N3" i="40"/>
  <c r="O3" i="40" s="1"/>
  <c r="M3" i="40"/>
  <c r="L3" i="40"/>
  <c r="I3" i="40"/>
  <c r="H3" i="40"/>
  <c r="N2" i="40"/>
  <c r="O2" i="40" s="1"/>
  <c r="M2" i="40"/>
  <c r="L2" i="40"/>
  <c r="I2" i="40"/>
  <c r="H2" i="40"/>
  <c r="N38" i="40"/>
  <c r="O38" i="40" s="1"/>
  <c r="M38" i="40"/>
  <c r="L38" i="40"/>
  <c r="I38" i="40"/>
  <c r="H38" i="40"/>
  <c r="N37" i="40"/>
  <c r="P37" i="40" s="1"/>
  <c r="M37" i="40"/>
  <c r="L37" i="40"/>
  <c r="I37" i="40"/>
  <c r="H37" i="40"/>
  <c r="N36" i="40"/>
  <c r="O36" i="40" s="1"/>
  <c r="M36" i="40"/>
  <c r="L36" i="40"/>
  <c r="I36" i="40"/>
  <c r="H36" i="40"/>
  <c r="N33" i="40"/>
  <c r="M33" i="40"/>
  <c r="L33" i="40"/>
  <c r="I33" i="40"/>
  <c r="H33" i="40"/>
  <c r="N32" i="40"/>
  <c r="O32" i="40" s="1"/>
  <c r="M32" i="40"/>
  <c r="L32" i="40"/>
  <c r="I32" i="40"/>
  <c r="H32" i="40"/>
  <c r="N31" i="40"/>
  <c r="P31" i="40" s="1"/>
  <c r="M31" i="40"/>
  <c r="L31" i="40"/>
  <c r="I31" i="40"/>
  <c r="H31" i="40"/>
  <c r="N30" i="40"/>
  <c r="O30" i="40" s="1"/>
  <c r="M30" i="40"/>
  <c r="L30" i="40"/>
  <c r="I30" i="40"/>
  <c r="H30" i="40"/>
  <c r="N34" i="40"/>
  <c r="M34" i="40"/>
  <c r="L34" i="40"/>
  <c r="I34" i="40"/>
  <c r="H34" i="40"/>
  <c r="G46" i="40"/>
  <c r="B16" i="14" s="1"/>
  <c r="D16" i="14" s="1"/>
  <c r="K46" i="40"/>
  <c r="N27" i="40"/>
  <c r="O27" i="40" s="1"/>
  <c r="M27" i="40"/>
  <c r="L27" i="40"/>
  <c r="I27" i="40"/>
  <c r="H27" i="40"/>
  <c r="N26" i="40"/>
  <c r="M26" i="40"/>
  <c r="L26" i="40"/>
  <c r="I26" i="40"/>
  <c r="H26" i="40"/>
  <c r="N25" i="40"/>
  <c r="M25" i="40"/>
  <c r="L25" i="40"/>
  <c r="I25" i="40"/>
  <c r="H25" i="40"/>
  <c r="N24" i="40"/>
  <c r="O24" i="40" s="1"/>
  <c r="M24" i="40"/>
  <c r="L24" i="40"/>
  <c r="I24" i="40"/>
  <c r="H24" i="40"/>
  <c r="N23" i="40"/>
  <c r="M23" i="40"/>
  <c r="L23" i="40"/>
  <c r="I23" i="40"/>
  <c r="H23" i="40"/>
  <c r="N22" i="40"/>
  <c r="O22" i="40" s="1"/>
  <c r="M22" i="40"/>
  <c r="L22" i="40"/>
  <c r="I22" i="40"/>
  <c r="H22" i="40"/>
  <c r="N21" i="40"/>
  <c r="M21" i="40"/>
  <c r="L21" i="40"/>
  <c r="I21" i="40"/>
  <c r="H21" i="40"/>
  <c r="N18" i="40"/>
  <c r="O18" i="40" s="1"/>
  <c r="M18" i="40"/>
  <c r="L18" i="40"/>
  <c r="I18" i="40"/>
  <c r="H18" i="40"/>
  <c r="N17" i="40"/>
  <c r="M17" i="40"/>
  <c r="L17" i="40"/>
  <c r="I17" i="40"/>
  <c r="H17" i="40"/>
  <c r="N16" i="40"/>
  <c r="O16" i="40" s="1"/>
  <c r="M16" i="40"/>
  <c r="L16" i="40"/>
  <c r="I16" i="40"/>
  <c r="H16" i="40"/>
  <c r="N15" i="40"/>
  <c r="M15" i="40"/>
  <c r="L15" i="40"/>
  <c r="I15" i="40"/>
  <c r="H15" i="40"/>
  <c r="N13" i="40"/>
  <c r="O13" i="40" s="1"/>
  <c r="M13" i="40"/>
  <c r="L13" i="40"/>
  <c r="I13" i="40"/>
  <c r="H13" i="40"/>
  <c r="N29" i="40"/>
  <c r="O29" i="40" s="1"/>
  <c r="M29" i="40"/>
  <c r="L29" i="40"/>
  <c r="I29" i="40"/>
  <c r="H29" i="40"/>
  <c r="N35" i="40"/>
  <c r="P35" i="40" s="1"/>
  <c r="M35" i="40"/>
  <c r="L35" i="40"/>
  <c r="I35" i="40"/>
  <c r="H35" i="40"/>
  <c r="N14" i="40"/>
  <c r="P14" i="40" s="1"/>
  <c r="M14" i="40"/>
  <c r="L14" i="40"/>
  <c r="I14" i="40"/>
  <c r="H14" i="40"/>
  <c r="G37" i="14"/>
  <c r="F37" i="14"/>
  <c r="G13" i="14"/>
  <c r="F13" i="14"/>
  <c r="G12" i="14"/>
  <c r="F12" i="14"/>
  <c r="G11" i="14"/>
  <c r="F11" i="14"/>
  <c r="G10" i="14"/>
  <c r="F10" i="14"/>
  <c r="G9" i="14"/>
  <c r="F9" i="14"/>
  <c r="G8" i="14"/>
  <c r="F8" i="14"/>
  <c r="G7" i="14"/>
  <c r="F7" i="14"/>
  <c r="G6" i="14"/>
  <c r="F6" i="14"/>
  <c r="G4" i="14"/>
  <c r="F4" i="14"/>
  <c r="G3" i="14"/>
  <c r="G2" i="14"/>
  <c r="F2" i="14"/>
  <c r="O35" i="40"/>
  <c r="O42" i="40"/>
  <c r="P2" i="40"/>
  <c r="P27" i="40"/>
  <c r="P24" i="40"/>
  <c r="P22" i="40"/>
  <c r="P18" i="40"/>
  <c r="P16" i="40"/>
  <c r="P13" i="40"/>
  <c r="P29" i="40"/>
  <c r="O11" i="40"/>
  <c r="O6" i="40"/>
  <c r="P3" i="40"/>
  <c r="O20" i="40"/>
  <c r="P32" i="40"/>
  <c r="O39" i="59"/>
  <c r="O37" i="59"/>
  <c r="O29" i="59"/>
  <c r="O51" i="60"/>
  <c r="O47" i="60"/>
  <c r="O39" i="60"/>
  <c r="O35" i="60"/>
  <c r="O31" i="60"/>
  <c r="O27" i="60"/>
  <c r="O22" i="61"/>
  <c r="O18" i="61"/>
  <c r="O14" i="61"/>
  <c r="O10" i="61"/>
  <c r="O6" i="61"/>
  <c r="O23" i="60"/>
  <c r="O19" i="60"/>
  <c r="O15" i="60"/>
  <c r="O11" i="60"/>
  <c r="O2" i="60"/>
  <c r="O12" i="59"/>
  <c r="O6" i="59"/>
  <c r="O13" i="58"/>
  <c r="O3" i="58"/>
  <c r="P3" i="65"/>
  <c r="P6" i="65"/>
  <c r="O7" i="65"/>
  <c r="P8" i="65"/>
  <c r="O9" i="65"/>
  <c r="P10" i="65"/>
  <c r="P14" i="65"/>
  <c r="P16" i="65"/>
  <c r="P18" i="65"/>
  <c r="P20" i="65"/>
  <c r="P22" i="65"/>
  <c r="P24" i="65"/>
  <c r="P26" i="65"/>
  <c r="P28" i="65"/>
  <c r="P30" i="65"/>
  <c r="P32" i="65"/>
  <c r="P34" i="65"/>
  <c r="P36" i="65"/>
  <c r="P38" i="65"/>
  <c r="P40" i="65"/>
  <c r="P42" i="65"/>
  <c r="P46" i="65"/>
  <c r="P53" i="65"/>
  <c r="P55" i="65"/>
  <c r="P57" i="65"/>
  <c r="P59" i="65"/>
  <c r="P61" i="65"/>
  <c r="O62" i="65"/>
  <c r="P63" i="65"/>
  <c r="P65" i="65"/>
  <c r="O66" i="65"/>
  <c r="P67" i="65"/>
  <c r="O68" i="65"/>
  <c r="P69" i="65"/>
  <c r="P71" i="65"/>
  <c r="P73" i="65"/>
  <c r="O74" i="65"/>
  <c r="P75" i="65"/>
  <c r="P77" i="65"/>
  <c r="O78" i="65"/>
  <c r="P79" i="65"/>
  <c r="O80" i="65"/>
  <c r="P81" i="65"/>
  <c r="O2" i="64"/>
  <c r="O6" i="64"/>
  <c r="O10" i="64"/>
  <c r="O12" i="64"/>
  <c r="O14" i="64"/>
  <c r="O16" i="64"/>
  <c r="O18" i="64"/>
  <c r="O20" i="64"/>
  <c r="O22" i="64"/>
  <c r="O24" i="64"/>
  <c r="O26" i="64"/>
  <c r="O28" i="64"/>
  <c r="O30" i="64"/>
  <c r="O34" i="64"/>
  <c r="O38" i="64"/>
  <c r="O40" i="64"/>
  <c r="O44" i="64"/>
  <c r="O46" i="64"/>
  <c r="O48" i="64"/>
  <c r="O50" i="64"/>
  <c r="O52" i="64"/>
  <c r="O54" i="64"/>
  <c r="O56" i="64"/>
  <c r="O61" i="64"/>
  <c r="O63" i="64"/>
  <c r="O65" i="64"/>
  <c r="O67" i="64"/>
  <c r="O70" i="64"/>
  <c r="O72" i="64"/>
  <c r="O74" i="64"/>
  <c r="O76" i="64"/>
  <c r="O78" i="64"/>
  <c r="P3" i="63"/>
  <c r="P5" i="63"/>
  <c r="P7" i="63"/>
  <c r="P9" i="63"/>
  <c r="P11" i="63"/>
  <c r="P13" i="63"/>
  <c r="P15" i="63"/>
  <c r="P17" i="63"/>
  <c r="P19" i="63"/>
  <c r="P21" i="63"/>
  <c r="P25" i="63"/>
  <c r="O30" i="63"/>
  <c r="P31" i="63"/>
  <c r="P33" i="63"/>
  <c r="P35" i="63"/>
  <c r="P37" i="63"/>
  <c r="P39" i="63"/>
  <c r="P41" i="63"/>
  <c r="P43" i="63"/>
  <c r="P45" i="63"/>
  <c r="P47" i="63"/>
  <c r="P49" i="63"/>
  <c r="P3" i="62"/>
  <c r="P5" i="62"/>
  <c r="P7" i="62"/>
  <c r="P9" i="62"/>
  <c r="P11" i="62"/>
  <c r="O12" i="62"/>
  <c r="O2" i="61"/>
  <c r="P3" i="61"/>
  <c r="O4" i="61"/>
  <c r="P5" i="61"/>
  <c r="P7" i="61"/>
  <c r="P9" i="61"/>
  <c r="P11" i="61"/>
  <c r="P13" i="61"/>
  <c r="P15" i="61"/>
  <c r="P19" i="61"/>
  <c r="P23" i="61"/>
  <c r="P25" i="61"/>
  <c r="P27" i="61"/>
  <c r="P29" i="61"/>
  <c r="P31" i="61"/>
  <c r="P35" i="61"/>
  <c r="P37" i="61"/>
  <c r="O38" i="61"/>
  <c r="P39" i="61"/>
  <c r="P41" i="61"/>
  <c r="P43" i="61"/>
  <c r="P45" i="61"/>
  <c r="P47" i="61"/>
  <c r="P49" i="61"/>
  <c r="P51" i="61"/>
  <c r="P53" i="61"/>
  <c r="P55" i="61"/>
  <c r="P57" i="61"/>
  <c r="P59" i="61"/>
  <c r="P5" i="60"/>
  <c r="P10" i="60"/>
  <c r="P14" i="60"/>
  <c r="P18" i="60"/>
  <c r="P22" i="60"/>
  <c r="P30" i="60"/>
  <c r="P34" i="60"/>
  <c r="P38" i="60"/>
  <c r="P42" i="60"/>
  <c r="P46" i="60"/>
  <c r="P50" i="60"/>
  <c r="P54" i="60"/>
  <c r="P63" i="60"/>
  <c r="P65" i="60"/>
  <c r="P67" i="60"/>
  <c r="P69" i="60"/>
  <c r="P71" i="60"/>
  <c r="P73" i="60"/>
  <c r="P76" i="60"/>
  <c r="P78" i="60"/>
  <c r="P80" i="60"/>
  <c r="P82" i="60"/>
  <c r="P84" i="60"/>
  <c r="P86" i="60"/>
  <c r="O87" i="60"/>
  <c r="P88" i="60"/>
  <c r="P90" i="60"/>
  <c r="O91" i="60"/>
  <c r="P92" i="60"/>
  <c r="O96" i="60"/>
  <c r="O98" i="60"/>
  <c r="O146" i="57"/>
  <c r="O144" i="57"/>
  <c r="O142" i="57"/>
  <c r="O140" i="57"/>
  <c r="O119" i="57"/>
  <c r="O115" i="57"/>
  <c r="P159" i="57"/>
  <c r="O147" i="57"/>
  <c r="O149" i="57"/>
  <c r="O151" i="57"/>
  <c r="O153" i="57"/>
  <c r="O155" i="57"/>
  <c r="O157" i="57"/>
  <c r="P158" i="57"/>
  <c r="P131" i="57"/>
  <c r="O132" i="57"/>
  <c r="P135" i="57"/>
  <c r="O136" i="57"/>
  <c r="P137" i="57"/>
  <c r="O138" i="57"/>
  <c r="P139" i="57"/>
  <c r="P141" i="57"/>
  <c r="P143" i="57"/>
  <c r="P145" i="57"/>
  <c r="O107" i="57"/>
  <c r="O103" i="57"/>
  <c r="O99" i="57"/>
  <c r="O95" i="57"/>
  <c r="O91" i="57"/>
  <c r="O87" i="57"/>
  <c r="O83" i="57"/>
  <c r="O79" i="57"/>
  <c r="O75" i="57"/>
  <c r="O71" i="57"/>
  <c r="O67" i="57"/>
  <c r="O53" i="57"/>
  <c r="O49" i="57"/>
  <c r="O45" i="57"/>
  <c r="O41" i="57"/>
  <c r="O2" i="57"/>
  <c r="O2" i="54"/>
  <c r="O34" i="53"/>
  <c r="O27" i="53"/>
  <c r="I39" i="53"/>
  <c r="O15" i="53"/>
  <c r="O11" i="53"/>
  <c r="O7" i="53"/>
  <c r="H39" i="53"/>
  <c r="O15" i="52"/>
  <c r="O2" i="59"/>
  <c r="P3" i="59"/>
  <c r="P5" i="59"/>
  <c r="P7" i="59"/>
  <c r="O8" i="59"/>
  <c r="P9" i="59"/>
  <c r="P11" i="59"/>
  <c r="P13" i="59"/>
  <c r="P15" i="59"/>
  <c r="O16" i="59"/>
  <c r="P17" i="59"/>
  <c r="O18" i="59"/>
  <c r="P19" i="59"/>
  <c r="O20" i="59"/>
  <c r="P21" i="59"/>
  <c r="O22" i="59"/>
  <c r="P23" i="59"/>
  <c r="O24" i="59"/>
  <c r="P25" i="59"/>
  <c r="O26" i="59"/>
  <c r="P28" i="59"/>
  <c r="P30" i="59"/>
  <c r="O31" i="59"/>
  <c r="P32" i="59"/>
  <c r="O35" i="59"/>
  <c r="P36" i="59"/>
  <c r="P38" i="59"/>
  <c r="P40" i="59"/>
  <c r="O41" i="59"/>
  <c r="P42" i="59"/>
  <c r="O43" i="59"/>
  <c r="P44" i="59"/>
  <c r="O45" i="59"/>
  <c r="P46" i="59"/>
  <c r="O47" i="59"/>
  <c r="P48" i="59"/>
  <c r="P50" i="59"/>
  <c r="O51" i="59"/>
  <c r="P52" i="59"/>
  <c r="O53" i="59"/>
  <c r="P54" i="59"/>
  <c r="O4" i="58"/>
  <c r="O12" i="58"/>
  <c r="O16" i="58"/>
  <c r="P3" i="57"/>
  <c r="P5" i="57"/>
  <c r="O6" i="57"/>
  <c r="P7" i="57"/>
  <c r="O8" i="57"/>
  <c r="O11" i="57"/>
  <c r="P12" i="57"/>
  <c r="O13" i="57"/>
  <c r="P14" i="57"/>
  <c r="O15" i="57"/>
  <c r="P16" i="57"/>
  <c r="O17" i="57"/>
  <c r="P18" i="57"/>
  <c r="O19" i="57"/>
  <c r="P22" i="57"/>
  <c r="P215" i="57" s="1"/>
  <c r="O23" i="57"/>
  <c r="P24" i="57"/>
  <c r="O25" i="57"/>
  <c r="P26" i="57"/>
  <c r="O27" i="57"/>
  <c r="P28" i="57"/>
  <c r="O29" i="57"/>
  <c r="P30" i="57"/>
  <c r="O34" i="57"/>
  <c r="O36" i="57"/>
  <c r="O38" i="57"/>
  <c r="O40" i="57"/>
  <c r="O42" i="57"/>
  <c r="O44" i="57"/>
  <c r="O46" i="57"/>
  <c r="O48" i="57"/>
  <c r="O50" i="57"/>
  <c r="O52" i="57"/>
  <c r="O54" i="57"/>
  <c r="O56" i="57"/>
  <c r="P57" i="57"/>
  <c r="O58" i="57"/>
  <c r="P59" i="57"/>
  <c r="O60" i="57"/>
  <c r="P61" i="57"/>
  <c r="O62" i="57"/>
  <c r="P63" i="57"/>
  <c r="O64" i="57"/>
  <c r="P65" i="57"/>
  <c r="O66" i="57"/>
  <c r="O68" i="57"/>
  <c r="O70" i="57"/>
  <c r="O72" i="57"/>
  <c r="O74" i="57"/>
  <c r="O76" i="57"/>
  <c r="O78" i="57"/>
  <c r="O80" i="57"/>
  <c r="O82" i="57"/>
  <c r="O84" i="57"/>
  <c r="O86" i="57"/>
  <c r="O88" i="57"/>
  <c r="O90" i="57"/>
  <c r="O92" i="57"/>
  <c r="O94" i="57"/>
  <c r="O96" i="57"/>
  <c r="O98" i="57"/>
  <c r="O100" i="57"/>
  <c r="O102" i="57"/>
  <c r="O104" i="57"/>
  <c r="O106" i="57"/>
  <c r="O108" i="57"/>
  <c r="O110" i="57"/>
  <c r="O112" i="57"/>
  <c r="O114" i="57"/>
  <c r="O116" i="57"/>
  <c r="O118" i="57"/>
  <c r="O120" i="57"/>
  <c r="O122" i="57"/>
  <c r="O124" i="57"/>
  <c r="O126" i="57"/>
  <c r="P127" i="57"/>
  <c r="O128" i="57"/>
  <c r="P129" i="57"/>
  <c r="O130" i="57"/>
  <c r="P160" i="57"/>
  <c r="O161" i="57"/>
  <c r="P162" i="57"/>
  <c r="O163" i="57"/>
  <c r="O197" i="57"/>
  <c r="O199" i="57"/>
  <c r="P2" i="56"/>
  <c r="P8" i="56"/>
  <c r="P10" i="56"/>
  <c r="P12" i="56"/>
  <c r="P14" i="56"/>
  <c r="P16" i="56"/>
  <c r="P18" i="56"/>
  <c r="P20" i="56"/>
  <c r="P22" i="56"/>
  <c r="P24" i="56"/>
  <c r="P26" i="56"/>
  <c r="P28" i="56"/>
  <c r="P36" i="56"/>
  <c r="P38" i="56"/>
  <c r="P42" i="56"/>
  <c r="P44" i="56"/>
  <c r="P46" i="56"/>
  <c r="P48" i="56"/>
  <c r="P56" i="56"/>
  <c r="P58" i="56"/>
  <c r="P64" i="56"/>
  <c r="P66" i="56"/>
  <c r="P68" i="56"/>
  <c r="P70" i="56"/>
  <c r="P74" i="56"/>
  <c r="P76" i="56"/>
  <c r="P78" i="56"/>
  <c r="P80" i="56"/>
  <c r="P86" i="56"/>
  <c r="P88" i="56"/>
  <c r="P90" i="56"/>
  <c r="P92" i="56"/>
  <c r="P94" i="56"/>
  <c r="P96" i="56"/>
  <c r="P98" i="56"/>
  <c r="P100" i="56"/>
  <c r="O2" i="56"/>
  <c r="O4" i="56"/>
  <c r="O30" i="56"/>
  <c r="O32" i="56"/>
  <c r="O34" i="56"/>
  <c r="O40" i="56"/>
  <c r="O50" i="56"/>
  <c r="O52" i="56"/>
  <c r="O54" i="56"/>
  <c r="O60" i="56"/>
  <c r="O62" i="56"/>
  <c r="O72" i="56"/>
  <c r="O82" i="56"/>
  <c r="O84" i="56"/>
  <c r="O102" i="56"/>
  <c r="O2" i="55"/>
  <c r="O4" i="55"/>
  <c r="O6" i="55"/>
  <c r="O9" i="55"/>
  <c r="O11" i="55"/>
  <c r="O13" i="55"/>
  <c r="O15" i="55"/>
  <c r="O18" i="55"/>
  <c r="O20" i="55"/>
  <c r="O22" i="55"/>
  <c r="O24" i="55"/>
  <c r="O26" i="55"/>
  <c r="O28" i="55"/>
  <c r="O30" i="55"/>
  <c r="O32" i="55"/>
  <c r="O34" i="55"/>
  <c r="O36" i="55"/>
  <c r="O38" i="55"/>
  <c r="O40" i="55"/>
  <c r="O42" i="55"/>
  <c r="O44" i="55"/>
  <c r="O46" i="55"/>
  <c r="O48" i="55"/>
  <c r="O50" i="55"/>
  <c r="O52" i="55"/>
  <c r="O55" i="55"/>
  <c r="O57" i="55"/>
  <c r="P59" i="55"/>
  <c r="O60" i="55"/>
  <c r="O62" i="55"/>
  <c r="O64" i="55"/>
  <c r="O66" i="55"/>
  <c r="O68" i="55"/>
  <c r="O71" i="55"/>
  <c r="O73" i="55"/>
  <c r="O75" i="55"/>
  <c r="O77" i="55"/>
  <c r="O79" i="55"/>
  <c r="O81" i="55"/>
  <c r="O83" i="55"/>
  <c r="O85" i="55"/>
  <c r="O87" i="55"/>
  <c r="O89" i="55"/>
  <c r="O91" i="55"/>
  <c r="O93" i="55"/>
  <c r="O95" i="55"/>
  <c r="O97" i="55"/>
  <c r="O99" i="55"/>
  <c r="P5" i="54"/>
  <c r="P9" i="54"/>
  <c r="P13" i="54"/>
  <c r="P15" i="54"/>
  <c r="P17" i="54"/>
  <c r="P19" i="54"/>
  <c r="O20" i="54"/>
  <c r="P21" i="54"/>
  <c r="O22" i="54"/>
  <c r="P23" i="54"/>
  <c r="P25" i="54"/>
  <c r="P27" i="54"/>
  <c r="P29" i="54"/>
  <c r="P33" i="54"/>
  <c r="P35" i="54"/>
  <c r="P37" i="54"/>
  <c r="O2" i="53"/>
  <c r="P3" i="53"/>
  <c r="O4" i="53"/>
  <c r="P5" i="53"/>
  <c r="O6" i="53"/>
  <c r="O8" i="53"/>
  <c r="O10" i="53"/>
  <c r="O12" i="53"/>
  <c r="O14" i="53"/>
  <c r="O16" i="53"/>
  <c r="O18" i="53"/>
  <c r="P19" i="53"/>
  <c r="O20" i="53"/>
  <c r="P21" i="53"/>
  <c r="O22" i="53"/>
  <c r="P23" i="53"/>
  <c r="O24" i="53"/>
  <c r="P25" i="53"/>
  <c r="O26" i="53"/>
  <c r="O28" i="53"/>
  <c r="O30" i="53"/>
  <c r="P31" i="53"/>
  <c r="O32" i="53"/>
  <c r="O35" i="53"/>
  <c r="P36" i="53"/>
  <c r="O37" i="53"/>
  <c r="N39" i="53"/>
  <c r="O2" i="52"/>
  <c r="O4" i="52"/>
  <c r="P5" i="52"/>
  <c r="O6" i="52"/>
  <c r="P7" i="52"/>
  <c r="O8" i="52"/>
  <c r="P9" i="52"/>
  <c r="O10" i="52"/>
  <c r="P11" i="52"/>
  <c r="O12" i="52"/>
  <c r="O14" i="52"/>
  <c r="O16" i="52"/>
  <c r="O18" i="52"/>
  <c r="O20" i="52"/>
  <c r="O22" i="52"/>
  <c r="P23" i="52"/>
  <c r="O24" i="52"/>
  <c r="P25" i="52"/>
  <c r="O26" i="52"/>
  <c r="O28" i="52"/>
  <c r="O30" i="52"/>
  <c r="O32" i="52"/>
  <c r="O34" i="52"/>
  <c r="O36" i="52"/>
  <c r="O38" i="52"/>
  <c r="O40" i="52"/>
  <c r="O42" i="52"/>
  <c r="O47" i="52"/>
  <c r="O49" i="52"/>
  <c r="O51" i="52"/>
  <c r="O53" i="52"/>
  <c r="O55" i="52"/>
  <c r="P74" i="55"/>
  <c r="P70" i="55"/>
  <c r="P65" i="55"/>
  <c r="P63" i="55"/>
  <c r="P54" i="55"/>
  <c r="P49" i="55"/>
  <c r="P45" i="55"/>
  <c r="P35" i="55"/>
  <c r="P33" i="55"/>
  <c r="P29" i="55"/>
  <c r="P25" i="55"/>
  <c r="P21" i="55"/>
  <c r="P16" i="55"/>
  <c r="P12" i="55"/>
  <c r="P8" i="55"/>
  <c r="O22" i="82"/>
  <c r="O18" i="82"/>
  <c r="O14" i="82"/>
  <c r="O12" i="82"/>
  <c r="H25" i="82"/>
  <c r="O4" i="82"/>
  <c r="P154" i="57"/>
  <c r="P152" i="57"/>
  <c r="P150" i="57"/>
  <c r="P7" i="64"/>
  <c r="O2" i="81"/>
  <c r="O2" i="84"/>
  <c r="P3" i="84"/>
  <c r="O4" i="84"/>
  <c r="P5" i="84"/>
  <c r="P7" i="84"/>
  <c r="P9" i="84"/>
  <c r="P11" i="84"/>
  <c r="O12" i="84"/>
  <c r="P13" i="84"/>
  <c r="O14" i="84"/>
  <c r="P15" i="84"/>
  <c r="O16" i="84"/>
  <c r="P17" i="84"/>
  <c r="O18" i="84"/>
  <c r="P19" i="84"/>
  <c r="O20" i="84"/>
  <c r="P21" i="84"/>
  <c r="O22" i="84"/>
  <c r="P23" i="84"/>
  <c r="P25" i="84"/>
  <c r="P29" i="84"/>
  <c r="P31" i="84"/>
  <c r="P33" i="84"/>
  <c r="P35" i="84"/>
  <c r="P37" i="84"/>
  <c r="O38" i="84"/>
  <c r="P39" i="84"/>
  <c r="P41" i="84"/>
  <c r="P43" i="84"/>
  <c r="P45" i="84"/>
  <c r="P47" i="84"/>
  <c r="O48" i="84"/>
  <c r="P49" i="84"/>
  <c r="O50" i="84"/>
  <c r="P51" i="84"/>
  <c r="P53" i="84"/>
  <c r="P55" i="84"/>
  <c r="P57" i="84"/>
  <c r="P59" i="84"/>
  <c r="P61" i="84"/>
  <c r="P63" i="84"/>
  <c r="P65" i="84"/>
  <c r="N68" i="84"/>
  <c r="P13" i="56"/>
  <c r="P9" i="56"/>
  <c r="P3" i="83"/>
  <c r="P5" i="83"/>
  <c r="O6" i="83"/>
  <c r="P7" i="83"/>
  <c r="P9" i="83"/>
  <c r="P11" i="83"/>
  <c r="P13" i="83"/>
  <c r="P15" i="83"/>
  <c r="N18" i="83"/>
  <c r="O6" i="79"/>
  <c r="O2" i="71"/>
  <c r="O6" i="67"/>
  <c r="O4" i="67"/>
  <c r="O3" i="66"/>
  <c r="O2" i="79"/>
  <c r="P5" i="56"/>
  <c r="P3" i="82"/>
  <c r="P5" i="82"/>
  <c r="O6" i="82"/>
  <c r="P7" i="82"/>
  <c r="O8" i="82"/>
  <c r="P9" i="82"/>
  <c r="O10" i="82"/>
  <c r="P11" i="82"/>
  <c r="P13" i="82"/>
  <c r="P15" i="82"/>
  <c r="P17" i="82"/>
  <c r="P19" i="82"/>
  <c r="P21" i="82"/>
  <c r="P23" i="82"/>
  <c r="N25" i="82"/>
  <c r="P3" i="81"/>
  <c r="P5" i="81"/>
  <c r="P7" i="81"/>
  <c r="P10" i="81"/>
  <c r="P12" i="81"/>
  <c r="P14" i="81"/>
  <c r="P16" i="81"/>
  <c r="P18" i="81"/>
  <c r="P20" i="81"/>
  <c r="P22" i="81"/>
  <c r="P25" i="81"/>
  <c r="P27" i="81"/>
  <c r="P29" i="81"/>
  <c r="P31" i="81"/>
  <c r="P34" i="81"/>
  <c r="P37" i="81"/>
  <c r="P39" i="81"/>
  <c r="P41" i="81"/>
  <c r="O2" i="80"/>
  <c r="P3" i="80"/>
  <c r="O4" i="80"/>
  <c r="P5" i="80"/>
  <c r="O6" i="80"/>
  <c r="O8" i="80"/>
  <c r="P9" i="80"/>
  <c r="P13" i="80"/>
  <c r="P18" i="80"/>
  <c r="P20" i="80"/>
  <c r="P22" i="80"/>
  <c r="P24" i="80"/>
  <c r="P26" i="80"/>
  <c r="P28" i="80"/>
  <c r="P30" i="80"/>
  <c r="P3" i="79"/>
  <c r="P5" i="79"/>
  <c r="P7" i="79"/>
  <c r="P9" i="79"/>
  <c r="P11" i="79"/>
  <c r="P13" i="79"/>
  <c r="P15" i="79"/>
  <c r="P17" i="79"/>
  <c r="P19" i="79"/>
  <c r="P21" i="79"/>
  <c r="P23" i="79"/>
  <c r="P25" i="79"/>
  <c r="P27" i="79"/>
  <c r="P29" i="79"/>
  <c r="P31" i="79"/>
  <c r="P34" i="79"/>
  <c r="P36" i="79"/>
  <c r="P38" i="79"/>
  <c r="P40" i="79"/>
  <c r="P42" i="79"/>
  <c r="P44" i="79"/>
  <c r="P46" i="79"/>
  <c r="P48" i="79"/>
  <c r="P3" i="78"/>
  <c r="P5" i="78"/>
  <c r="P7" i="78"/>
  <c r="P9" i="78"/>
  <c r="P11" i="78"/>
  <c r="P14" i="78"/>
  <c r="P16" i="78"/>
  <c r="P18" i="78"/>
  <c r="P20" i="78"/>
  <c r="P22" i="78"/>
  <c r="P24" i="78"/>
  <c r="P26" i="78"/>
  <c r="P28" i="78"/>
  <c r="P30" i="78"/>
  <c r="P32" i="78"/>
  <c r="P34" i="78"/>
  <c r="P36" i="78"/>
  <c r="P38" i="78"/>
  <c r="P40" i="78"/>
  <c r="P42" i="78"/>
  <c r="P44" i="78"/>
  <c r="P46" i="78"/>
  <c r="P48" i="78"/>
  <c r="P51" i="78"/>
  <c r="P53" i="78"/>
  <c r="P55" i="78"/>
  <c r="P57" i="78"/>
  <c r="P59" i="78"/>
  <c r="P61" i="78"/>
  <c r="O62" i="78"/>
  <c r="P63" i="78"/>
  <c r="P65" i="78"/>
  <c r="O66" i="78"/>
  <c r="P67" i="78"/>
  <c r="N69" i="78"/>
  <c r="O2" i="77"/>
  <c r="O4" i="77"/>
  <c r="O6" i="77"/>
  <c r="O8" i="77"/>
  <c r="O10" i="77"/>
  <c r="O12" i="77"/>
  <c r="O14" i="77"/>
  <c r="O16" i="77"/>
  <c r="O18" i="77"/>
  <c r="O20" i="77"/>
  <c r="O22" i="77"/>
  <c r="O24" i="77"/>
  <c r="N29" i="77"/>
  <c r="O2" i="76"/>
  <c r="O4" i="76"/>
  <c r="O6" i="76"/>
  <c r="O8" i="76"/>
  <c r="O10" i="76"/>
  <c r="O12" i="76"/>
  <c r="O14" i="76"/>
  <c r="O16" i="76"/>
  <c r="O19" i="76"/>
  <c r="O21" i="76"/>
  <c r="O23" i="76"/>
  <c r="O25" i="76"/>
  <c r="O27" i="76"/>
  <c r="O29" i="76"/>
  <c r="O31" i="76"/>
  <c r="O33" i="76"/>
  <c r="O35" i="76"/>
  <c r="O37" i="76"/>
  <c r="O39" i="76"/>
  <c r="O41" i="76"/>
  <c r="O43" i="76"/>
  <c r="O45" i="76"/>
  <c r="O48" i="76"/>
  <c r="O51" i="76"/>
  <c r="O53" i="76"/>
  <c r="O55" i="76"/>
  <c r="O57" i="76"/>
  <c r="O60" i="76"/>
  <c r="O62" i="76"/>
  <c r="O64" i="76"/>
  <c r="O66" i="76"/>
  <c r="O68" i="76"/>
  <c r="P2" i="75"/>
  <c r="P4" i="75"/>
  <c r="P6" i="75"/>
  <c r="P8" i="75"/>
  <c r="P10" i="75"/>
  <c r="P12" i="75"/>
  <c r="P14" i="75"/>
  <c r="P16" i="75"/>
  <c r="P18" i="75"/>
  <c r="P20" i="75"/>
  <c r="P22" i="75"/>
  <c r="P24" i="75"/>
  <c r="P26" i="75"/>
  <c r="P28" i="75"/>
  <c r="P30" i="75"/>
  <c r="P32" i="75"/>
  <c r="P34" i="75"/>
  <c r="P36" i="75"/>
  <c r="P38" i="75"/>
  <c r="P40" i="75"/>
  <c r="P42" i="75"/>
  <c r="P45" i="75"/>
  <c r="P47" i="75"/>
  <c r="P49" i="75"/>
  <c r="P51" i="75"/>
  <c r="O2" i="75"/>
  <c r="P3" i="74"/>
  <c r="P5" i="74"/>
  <c r="P7" i="74"/>
  <c r="P9" i="74"/>
  <c r="P12" i="74"/>
  <c r="P14" i="74"/>
  <c r="P16" i="74"/>
  <c r="P18" i="74"/>
  <c r="P20" i="74"/>
  <c r="P24" i="74"/>
  <c r="P26" i="74"/>
  <c r="P28" i="74"/>
  <c r="P30" i="74"/>
  <c r="P32" i="74"/>
  <c r="P34" i="74"/>
  <c r="P36" i="74"/>
  <c r="P38" i="74"/>
  <c r="P40" i="74"/>
  <c r="P42" i="74"/>
  <c r="P44" i="74"/>
  <c r="P46" i="74"/>
  <c r="P48" i="74"/>
  <c r="P51" i="74"/>
  <c r="P53" i="74"/>
  <c r="P55" i="74"/>
  <c r="P57" i="74"/>
  <c r="P59" i="74"/>
  <c r="P61" i="74"/>
  <c r="Q15" i="73"/>
  <c r="Q39" i="73"/>
  <c r="Q63" i="73"/>
  <c r="Q81" i="73"/>
  <c r="Q156" i="73"/>
  <c r="P3" i="72"/>
  <c r="P5" i="72"/>
  <c r="P7" i="72"/>
  <c r="P9" i="72"/>
  <c r="P11" i="72"/>
  <c r="P13" i="72"/>
  <c r="P15" i="72"/>
  <c r="P17" i="72"/>
  <c r="P19" i="72"/>
  <c r="P21" i="72"/>
  <c r="P24" i="72"/>
  <c r="P26" i="72"/>
  <c r="P28" i="72"/>
  <c r="P30" i="72"/>
  <c r="P32" i="72"/>
  <c r="P34" i="72"/>
  <c r="P36" i="72"/>
  <c r="P38" i="72"/>
  <c r="P40" i="72"/>
  <c r="P42" i="72"/>
  <c r="P44" i="72"/>
  <c r="P46" i="72"/>
  <c r="P48" i="72"/>
  <c r="P50" i="72"/>
  <c r="P52" i="72"/>
  <c r="P54" i="72"/>
  <c r="P56" i="72"/>
  <c r="P58" i="72"/>
  <c r="O59" i="72"/>
  <c r="P60" i="72"/>
  <c r="O61" i="72"/>
  <c r="P62" i="72"/>
  <c r="O63" i="72"/>
  <c r="P64" i="72"/>
  <c r="O65" i="72"/>
  <c r="P66" i="72"/>
  <c r="O67" i="72"/>
  <c r="P5" i="71"/>
  <c r="P9" i="71"/>
  <c r="O13" i="71"/>
  <c r="P16" i="71"/>
  <c r="P18" i="71"/>
  <c r="P20" i="71"/>
  <c r="P22" i="71"/>
  <c r="P24" i="71"/>
  <c r="P26" i="71"/>
  <c r="P30" i="71"/>
  <c r="P32" i="71"/>
  <c r="P34" i="71"/>
  <c r="P38" i="71"/>
  <c r="P43" i="71"/>
  <c r="P47" i="71"/>
  <c r="O48" i="71"/>
  <c r="P49" i="71"/>
  <c r="O50" i="71"/>
  <c r="P51" i="71"/>
  <c r="P53" i="71"/>
  <c r="P57" i="71"/>
  <c r="O60" i="71"/>
  <c r="O62" i="71"/>
  <c r="P65" i="71"/>
  <c r="O66" i="71"/>
  <c r="P67" i="71"/>
  <c r="P71" i="71"/>
  <c r="P73" i="71"/>
  <c r="P75" i="71"/>
  <c r="P77" i="71"/>
  <c r="P79" i="71"/>
  <c r="P81" i="71"/>
  <c r="P83" i="71"/>
  <c r="P85" i="71"/>
  <c r="P88" i="71"/>
  <c r="P90" i="71"/>
  <c r="P92" i="71"/>
  <c r="O93" i="71"/>
  <c r="P94" i="71"/>
  <c r="O95" i="71"/>
  <c r="P96" i="71"/>
  <c r="O97" i="71"/>
  <c r="P98" i="71"/>
  <c r="O99" i="71"/>
  <c r="P100" i="71"/>
  <c r="O101" i="71"/>
  <c r="P3" i="70"/>
  <c r="P5" i="70"/>
  <c r="P7" i="70"/>
  <c r="O8" i="70"/>
  <c r="P9" i="70"/>
  <c r="P11" i="70"/>
  <c r="P13" i="70"/>
  <c r="P15" i="70"/>
  <c r="P17" i="70"/>
  <c r="P19" i="70"/>
  <c r="P21" i="70"/>
  <c r="P23" i="70"/>
  <c r="P25" i="70"/>
  <c r="P27" i="70"/>
  <c r="P29" i="70"/>
  <c r="P31" i="70"/>
  <c r="P33" i="70"/>
  <c r="P35" i="70"/>
  <c r="P37" i="70"/>
  <c r="P39" i="70"/>
  <c r="P41" i="70"/>
  <c r="P43" i="70"/>
  <c r="O2" i="69"/>
  <c r="O4" i="69"/>
  <c r="O6" i="69"/>
  <c r="P7" i="69"/>
  <c r="O8" i="69"/>
  <c r="P9" i="69"/>
  <c r="O10" i="69"/>
  <c r="P11" i="69"/>
  <c r="O12" i="69"/>
  <c r="P13" i="69"/>
  <c r="O14" i="69"/>
  <c r="P15" i="69"/>
  <c r="P17" i="69"/>
  <c r="P19" i="69"/>
  <c r="P21" i="69"/>
  <c r="P25" i="69"/>
  <c r="P27" i="69"/>
  <c r="P29" i="69"/>
  <c r="P31" i="69"/>
  <c r="P33" i="69"/>
  <c r="P35" i="69"/>
  <c r="O36" i="69"/>
  <c r="P37" i="69"/>
  <c r="P39" i="69"/>
  <c r="O40" i="69"/>
  <c r="P41" i="69"/>
  <c r="O42" i="69"/>
  <c r="P43" i="69"/>
  <c r="P45" i="69"/>
  <c r="O46" i="69"/>
  <c r="P49" i="69"/>
  <c r="P51" i="69"/>
  <c r="P54" i="69"/>
  <c r="P56" i="69"/>
  <c r="P3" i="68"/>
  <c r="P7" i="68"/>
  <c r="P11" i="68"/>
  <c r="P15" i="68"/>
  <c r="P19" i="68"/>
  <c r="P24" i="68"/>
  <c r="P29" i="68"/>
  <c r="P5" i="65"/>
  <c r="I80" i="64"/>
  <c r="P44" i="63"/>
  <c r="P40" i="63"/>
  <c r="P36" i="63"/>
  <c r="P32" i="63"/>
  <c r="P29" i="63"/>
  <c r="P26" i="63"/>
  <c r="P22" i="63"/>
  <c r="P18" i="63"/>
  <c r="P14" i="63"/>
  <c r="P10" i="63"/>
  <c r="I51" i="63"/>
  <c r="P6" i="63"/>
  <c r="H51" i="63"/>
  <c r="P2" i="63"/>
  <c r="P3" i="67"/>
  <c r="P5" i="67"/>
  <c r="P7" i="67"/>
  <c r="P9" i="67"/>
  <c r="O10" i="67"/>
  <c r="P11" i="67"/>
  <c r="O12" i="67"/>
  <c r="P13" i="67"/>
  <c r="O14" i="67"/>
  <c r="P15" i="67"/>
  <c r="O16" i="67"/>
  <c r="P17" i="67"/>
  <c r="O18" i="67"/>
  <c r="O20" i="67"/>
  <c r="P21" i="67"/>
  <c r="P23" i="67"/>
  <c r="O24" i="67"/>
  <c r="P25" i="67"/>
  <c r="O26" i="67"/>
  <c r="O28" i="67"/>
  <c r="O30" i="67"/>
  <c r="O32" i="67"/>
  <c r="P33" i="67"/>
  <c r="O34" i="67"/>
  <c r="O36" i="67"/>
  <c r="O38" i="67"/>
  <c r="P39" i="67"/>
  <c r="O40" i="67"/>
  <c r="P41" i="67"/>
  <c r="O42" i="67"/>
  <c r="O2" i="66"/>
  <c r="O4" i="66"/>
  <c r="O6" i="66"/>
  <c r="O8" i="66"/>
  <c r="O67" i="66" s="1"/>
  <c r="O10" i="66"/>
  <c r="O12" i="66"/>
  <c r="O14" i="66"/>
  <c r="O16" i="66"/>
  <c r="O18" i="66"/>
  <c r="O20" i="66"/>
  <c r="O22" i="66"/>
  <c r="O24" i="66"/>
  <c r="O26" i="66"/>
  <c r="O28" i="66"/>
  <c r="O30" i="66"/>
  <c r="O32" i="66"/>
  <c r="O34" i="66"/>
  <c r="O36" i="66"/>
  <c r="O38" i="66"/>
  <c r="O40" i="66"/>
  <c r="O42" i="66"/>
  <c r="O44" i="66"/>
  <c r="O46" i="66"/>
  <c r="O48" i="66"/>
  <c r="O50" i="66"/>
  <c r="O52" i="66"/>
  <c r="O54" i="66"/>
  <c r="O56" i="66"/>
  <c r="O58" i="66"/>
  <c r="O60" i="66"/>
  <c r="O62" i="66"/>
  <c r="O64" i="66"/>
  <c r="P8" i="62"/>
  <c r="P4" i="62"/>
  <c r="P65" i="66"/>
  <c r="P61" i="66"/>
  <c r="P57" i="66"/>
  <c r="P53" i="66"/>
  <c r="P49" i="66"/>
  <c r="P45" i="66"/>
  <c r="P41" i="66"/>
  <c r="N67" i="66"/>
  <c r="P37" i="66"/>
  <c r="P33" i="66"/>
  <c r="P29" i="66"/>
  <c r="P25" i="66"/>
  <c r="P21" i="66"/>
  <c r="P17" i="66"/>
  <c r="P101" i="56"/>
  <c r="P97" i="56"/>
  <c r="P93" i="56"/>
  <c r="P91" i="56"/>
  <c r="P89" i="56"/>
  <c r="P81" i="56"/>
  <c r="P56" i="65"/>
  <c r="P52" i="65"/>
  <c r="P51" i="65"/>
  <c r="P45" i="65"/>
  <c r="P41" i="65"/>
  <c r="P37" i="65"/>
  <c r="P33" i="65"/>
  <c r="P25" i="65"/>
  <c r="P94" i="55"/>
  <c r="P90" i="55"/>
  <c r="P86" i="55"/>
  <c r="P82" i="55"/>
  <c r="P37" i="67"/>
  <c r="P31" i="67"/>
  <c r="P27" i="67"/>
  <c r="I45" i="67"/>
  <c r="N45" i="67"/>
  <c r="O22" i="67"/>
  <c r="P8" i="67"/>
  <c r="P77" i="56"/>
  <c r="P73" i="56"/>
  <c r="P71" i="56"/>
  <c r="P69" i="56"/>
  <c r="P65" i="56"/>
  <c r="P57" i="56"/>
  <c r="P53" i="56"/>
  <c r="P49" i="56"/>
  <c r="P45" i="56"/>
  <c r="P41" i="56"/>
  <c r="P37" i="56"/>
  <c r="P21" i="65"/>
  <c r="P17" i="65"/>
  <c r="P13" i="65"/>
  <c r="P13" i="66"/>
  <c r="P9" i="66"/>
  <c r="P33" i="56"/>
  <c r="P29" i="56"/>
  <c r="P17" i="56"/>
  <c r="P7" i="76"/>
  <c r="P5" i="76"/>
  <c r="P3" i="76"/>
  <c r="P12" i="65"/>
  <c r="P17" i="80"/>
  <c r="P11" i="80"/>
  <c r="O10" i="80"/>
  <c r="P7" i="80"/>
  <c r="I33" i="80"/>
  <c r="P36" i="54"/>
  <c r="P32" i="54"/>
  <c r="P28" i="54"/>
  <c r="P26" i="54"/>
  <c r="P24" i="54"/>
  <c r="H39" i="54"/>
  <c r="P10" i="54"/>
  <c r="P45" i="79"/>
  <c r="P43" i="79"/>
  <c r="P39" i="79"/>
  <c r="P35" i="79"/>
  <c r="P30" i="79"/>
  <c r="P26" i="79"/>
  <c r="P18" i="79"/>
  <c r="P14" i="79"/>
  <c r="P10" i="79"/>
  <c r="P5" i="69"/>
  <c r="I67" i="66"/>
  <c r="P5" i="66"/>
  <c r="P75" i="64"/>
  <c r="P71" i="64"/>
  <c r="P62" i="64"/>
  <c r="P55" i="64"/>
  <c r="P49" i="64"/>
  <c r="P43" i="64"/>
  <c r="P35" i="64"/>
  <c r="P27" i="64"/>
  <c r="P19" i="64"/>
  <c r="P198" i="57"/>
  <c r="O194" i="57"/>
  <c r="P81" i="57"/>
  <c r="P111" i="57"/>
  <c r="L215" i="57"/>
  <c r="O185" i="57"/>
  <c r="O186" i="57"/>
  <c r="M215" i="57"/>
  <c r="P97" i="57"/>
  <c r="P125" i="57"/>
  <c r="P73" i="57"/>
  <c r="P89" i="57"/>
  <c r="P105" i="57"/>
  <c r="P117" i="57"/>
  <c r="O192" i="57"/>
  <c r="O188" i="57"/>
  <c r="O189" i="57"/>
  <c r="P77" i="57"/>
  <c r="P85" i="57"/>
  <c r="P93" i="57"/>
  <c r="P101" i="57"/>
  <c r="P109" i="57"/>
  <c r="P113" i="57"/>
  <c r="P121" i="57"/>
  <c r="O183" i="57"/>
  <c r="O182" i="57"/>
  <c r="O180" i="57"/>
  <c r="O178" i="57"/>
  <c r="O175" i="57"/>
  <c r="O173" i="57"/>
  <c r="O171" i="57"/>
  <c r="O169" i="57"/>
  <c r="O167" i="57"/>
  <c r="O165" i="57"/>
  <c r="O191" i="57"/>
  <c r="O193" i="57"/>
  <c r="O195" i="57"/>
  <c r="P196" i="57"/>
  <c r="O187" i="57"/>
  <c r="O184" i="57"/>
  <c r="O179" i="57"/>
  <c r="O181" i="57"/>
  <c r="O172" i="57"/>
  <c r="O174" i="57"/>
  <c r="O176" i="57"/>
  <c r="P177" i="57"/>
  <c r="P164" i="57"/>
  <c r="P166" i="57"/>
  <c r="P168" i="57"/>
  <c r="P170" i="57"/>
  <c r="P42" i="81"/>
  <c r="P38" i="81"/>
  <c r="P33" i="81"/>
  <c r="P28" i="81"/>
  <c r="P19" i="81"/>
  <c r="P17" i="81"/>
  <c r="P15" i="81"/>
  <c r="P11" i="81"/>
  <c r="P6" i="81"/>
  <c r="P50" i="75"/>
  <c r="P46" i="75"/>
  <c r="P41" i="75"/>
  <c r="P37" i="75"/>
  <c r="P35" i="75"/>
  <c r="P33" i="75"/>
  <c r="P29" i="75"/>
  <c r="P25" i="75"/>
  <c r="P21" i="75"/>
  <c r="P17" i="75"/>
  <c r="P13" i="75"/>
  <c r="I53" i="75"/>
  <c r="P9" i="75"/>
  <c r="P5" i="75"/>
  <c r="N53" i="75"/>
  <c r="P42" i="70"/>
  <c r="P38" i="70"/>
  <c r="N46" i="70"/>
  <c r="P36" i="70"/>
  <c r="P34" i="70"/>
  <c r="H46" i="70"/>
  <c r="P26" i="70"/>
  <c r="P24" i="70"/>
  <c r="P22" i="70"/>
  <c r="P18" i="70"/>
  <c r="P14" i="70"/>
  <c r="P10" i="70"/>
  <c r="I46" i="70"/>
  <c r="P4" i="70"/>
  <c r="P50" i="52"/>
  <c r="P48" i="52"/>
  <c r="P41" i="52"/>
  <c r="P37" i="52"/>
  <c r="P33" i="52"/>
  <c r="P29" i="52"/>
  <c r="P21" i="52"/>
  <c r="H58" i="52"/>
  <c r="P17" i="52"/>
  <c r="Q97" i="73"/>
  <c r="Q67" i="73"/>
  <c r="Q68" i="73"/>
  <c r="Q57" i="73"/>
  <c r="Q40" i="73"/>
  <c r="Q80" i="73"/>
  <c r="Q62" i="73"/>
  <c r="Q157" i="73"/>
  <c r="Q46" i="73"/>
  <c r="Q2" i="73"/>
  <c r="Q56" i="73"/>
  <c r="Q64" i="73"/>
  <c r="Q78" i="73"/>
  <c r="Q96" i="73"/>
  <c r="Q142" i="73"/>
  <c r="Q44" i="73"/>
  <c r="Q41" i="73"/>
  <c r="Q38" i="73"/>
  <c r="Q18" i="73"/>
  <c r="Q12" i="73"/>
  <c r="I58" i="52"/>
  <c r="P56" i="52"/>
  <c r="P54" i="52"/>
  <c r="P64" i="84"/>
  <c r="P60" i="84"/>
  <c r="P56" i="84"/>
  <c r="P52" i="84"/>
  <c r="P44" i="84"/>
  <c r="P34" i="84"/>
  <c r="P30" i="84"/>
  <c r="P24" i="84"/>
  <c r="H19" i="85"/>
  <c r="M19" i="85"/>
  <c r="O200" i="57"/>
  <c r="I68" i="84"/>
  <c r="H68" i="84"/>
  <c r="P8" i="84"/>
  <c r="O2" i="85"/>
  <c r="O19" i="85" s="1"/>
  <c r="O4" i="85"/>
  <c r="O6" i="85"/>
  <c r="O8" i="85"/>
  <c r="O10" i="85"/>
  <c r="O12" i="85"/>
  <c r="O14" i="85"/>
  <c r="P16" i="85"/>
  <c r="N19" i="85"/>
  <c r="P48" i="63"/>
  <c r="O64" i="78"/>
  <c r="P60" i="78"/>
  <c r="P56" i="78"/>
  <c r="P52" i="78"/>
  <c r="P47" i="78"/>
  <c r="P43" i="78"/>
  <c r="P39" i="78"/>
  <c r="P35" i="78"/>
  <c r="P31" i="78"/>
  <c r="P27" i="78"/>
  <c r="P23" i="78"/>
  <c r="P19" i="78"/>
  <c r="P15" i="78"/>
  <c r="P10" i="78"/>
  <c r="P8" i="78"/>
  <c r="I69" i="78"/>
  <c r="P6" i="78"/>
  <c r="H69" i="78"/>
  <c r="P30" i="68"/>
  <c r="P25" i="68"/>
  <c r="P20" i="68"/>
  <c r="P16" i="68"/>
  <c r="P12" i="68"/>
  <c r="P8" i="68"/>
  <c r="P57" i="72"/>
  <c r="P55" i="72"/>
  <c r="P53" i="72"/>
  <c r="P49" i="72"/>
  <c r="P45" i="72"/>
  <c r="P41" i="72"/>
  <c r="P37" i="72"/>
  <c r="P33" i="72"/>
  <c r="P29" i="72"/>
  <c r="P25" i="72"/>
  <c r="P76" i="65"/>
  <c r="P70" i="65"/>
  <c r="P60" i="65"/>
  <c r="P20" i="72"/>
  <c r="P16" i="72"/>
  <c r="P12" i="72"/>
  <c r="P10" i="72"/>
  <c r="P8" i="72"/>
  <c r="P4" i="72"/>
  <c r="N64" i="74"/>
  <c r="P60" i="74"/>
  <c r="P56" i="74"/>
  <c r="H64" i="74"/>
  <c r="P52" i="74"/>
  <c r="P47" i="74"/>
  <c r="P43" i="74"/>
  <c r="P31" i="74"/>
  <c r="P27" i="74"/>
  <c r="P23" i="74"/>
  <c r="P19" i="74"/>
  <c r="P17" i="74"/>
  <c r="P13" i="74"/>
  <c r="I64" i="74"/>
  <c r="P8" i="74"/>
  <c r="P4" i="74"/>
  <c r="P21" i="74"/>
  <c r="P94" i="60"/>
  <c r="P85" i="60"/>
  <c r="P81" i="60"/>
  <c r="P53" i="69"/>
  <c r="P48" i="69"/>
  <c r="P47" i="69"/>
  <c r="P32" i="69"/>
  <c r="P28" i="69"/>
  <c r="H61" i="69"/>
  <c r="P24" i="69"/>
  <c r="P20" i="69"/>
  <c r="P18" i="69"/>
  <c r="P67" i="76"/>
  <c r="P63" i="76"/>
  <c r="P59" i="76"/>
  <c r="P54" i="76"/>
  <c r="P49" i="76"/>
  <c r="O46" i="76"/>
  <c r="P44" i="76"/>
  <c r="P40" i="76"/>
  <c r="P36" i="76"/>
  <c r="P34" i="76"/>
  <c r="P32" i="76"/>
  <c r="P50" i="76"/>
  <c r="P28" i="76"/>
  <c r="P24" i="76"/>
  <c r="P15" i="76"/>
  <c r="P25" i="77"/>
  <c r="P21" i="77"/>
  <c r="P19" i="77"/>
  <c r="P17" i="77"/>
  <c r="I29" i="77"/>
  <c r="P13" i="77"/>
  <c r="P9" i="77"/>
  <c r="H29" i="77"/>
  <c r="P5" i="77"/>
  <c r="P38" i="40"/>
  <c r="N46" i="40"/>
  <c r="P60" i="61"/>
  <c r="P56" i="61"/>
  <c r="P52" i="61"/>
  <c r="P48" i="61"/>
  <c r="P89" i="71"/>
  <c r="P84" i="71"/>
  <c r="P80" i="71"/>
  <c r="P76" i="71"/>
  <c r="P74" i="71"/>
  <c r="P72" i="71"/>
  <c r="P68" i="71"/>
  <c r="P58" i="71"/>
  <c r="P54" i="71"/>
  <c r="P44" i="71"/>
  <c r="P39" i="71"/>
  <c r="P31" i="71"/>
  <c r="P21" i="71"/>
  <c r="P17" i="71"/>
  <c r="P10" i="71"/>
  <c r="P6" i="71"/>
  <c r="P4" i="68"/>
  <c r="P47" i="79"/>
  <c r="P12" i="83"/>
  <c r="P8" i="83"/>
  <c r="I18" i="83"/>
  <c r="H18" i="83"/>
  <c r="P2" i="83"/>
  <c r="P77" i="60"/>
  <c r="P72" i="60"/>
  <c r="P68" i="60"/>
  <c r="P64" i="60"/>
  <c r="P60" i="60"/>
  <c r="P55" i="60"/>
  <c r="H62" i="61"/>
  <c r="P40" i="61"/>
  <c r="P34" i="61"/>
  <c r="P33" i="61"/>
  <c r="P32" i="61"/>
  <c r="I62" i="61"/>
  <c r="P30" i="61"/>
  <c r="N62" i="61"/>
  <c r="P26" i="61"/>
  <c r="P4" i="57"/>
  <c r="P39" i="57"/>
  <c r="P47" i="57"/>
  <c r="P55" i="57"/>
  <c r="D6" i="14"/>
  <c r="J6" i="14" s="1"/>
  <c r="P7" i="77"/>
  <c r="P15" i="77"/>
  <c r="P12" i="78"/>
  <c r="P21" i="78"/>
  <c r="P29" i="78"/>
  <c r="P37" i="78"/>
  <c r="P45" i="78"/>
  <c r="P54" i="78"/>
  <c r="P8" i="79"/>
  <c r="P16" i="79"/>
  <c r="P22" i="79"/>
  <c r="P28" i="79"/>
  <c r="P37" i="79"/>
  <c r="P66" i="84"/>
  <c r="M68" i="84"/>
  <c r="P10" i="84"/>
  <c r="P42" i="84"/>
  <c r="P62" i="84"/>
  <c r="P6" i="84"/>
  <c r="P26" i="84"/>
  <c r="P36" i="84"/>
  <c r="P46" i="84"/>
  <c r="P58" i="84"/>
  <c r="D2" i="14"/>
  <c r="J2" i="14" s="1"/>
  <c r="P15" i="85"/>
  <c r="P13" i="85"/>
  <c r="P11" i="85"/>
  <c r="P9" i="85"/>
  <c r="P7" i="85"/>
  <c r="P5" i="85"/>
  <c r="P3" i="85"/>
  <c r="H2" i="14"/>
  <c r="P17" i="85"/>
  <c r="P19" i="85"/>
  <c r="P4" i="83"/>
  <c r="P14" i="83"/>
  <c r="P10" i="59"/>
  <c r="P12" i="61"/>
  <c r="P20" i="61"/>
  <c r="P28" i="61"/>
  <c r="P42" i="61"/>
  <c r="P46" i="61"/>
  <c r="P54" i="61"/>
  <c r="H33" i="14"/>
  <c r="P11" i="66"/>
  <c r="P19" i="66"/>
  <c r="P27" i="66"/>
  <c r="P35" i="66"/>
  <c r="P43" i="66"/>
  <c r="P59" i="66"/>
  <c r="P7" i="56"/>
  <c r="P15" i="56"/>
  <c r="P23" i="56"/>
  <c r="P27" i="56"/>
  <c r="P35" i="56"/>
  <c r="P43" i="56"/>
  <c r="P51" i="56"/>
  <c r="P59" i="56"/>
  <c r="P63" i="56"/>
  <c r="P75" i="56"/>
  <c r="P83" i="56"/>
  <c r="P87" i="56"/>
  <c r="P99" i="56"/>
  <c r="D30" i="14"/>
  <c r="J30" i="14" s="1"/>
  <c r="C30" i="14"/>
  <c r="I30" i="14" s="1"/>
  <c r="H30" i="14"/>
  <c r="P16" i="82"/>
  <c r="P8" i="54"/>
  <c r="P12" i="54"/>
  <c r="N39" i="54"/>
  <c r="P31" i="54"/>
  <c r="O16" i="54"/>
  <c r="O14" i="54"/>
  <c r="P11" i="54"/>
  <c r="P7" i="54"/>
  <c r="P3" i="54"/>
  <c r="P4" i="54"/>
  <c r="P18" i="54"/>
  <c r="P34" i="54"/>
  <c r="P2" i="68"/>
  <c r="P6" i="68"/>
  <c r="P14" i="68"/>
  <c r="P23" i="68"/>
  <c r="P11" i="65"/>
  <c r="P19" i="65"/>
  <c r="P27" i="65"/>
  <c r="P31" i="65"/>
  <c r="P39" i="65"/>
  <c r="P50" i="65"/>
  <c r="P58" i="65"/>
  <c r="P72" i="65"/>
  <c r="D26" i="14"/>
  <c r="J26" i="14" s="1"/>
  <c r="P30" i="69"/>
  <c r="P38" i="69"/>
  <c r="P50" i="69"/>
  <c r="P6" i="70"/>
  <c r="P16" i="70"/>
  <c r="P28" i="70"/>
  <c r="P32" i="70"/>
  <c r="P44" i="70"/>
  <c r="P8" i="71"/>
  <c r="P19" i="71"/>
  <c r="P37" i="71"/>
  <c r="P46" i="71"/>
  <c r="P64" i="71"/>
  <c r="P78" i="71"/>
  <c r="P87" i="71"/>
  <c r="N33" i="80"/>
  <c r="P16" i="80"/>
  <c r="O31" i="80"/>
  <c r="O29" i="80"/>
  <c r="O27" i="80"/>
  <c r="O25" i="80"/>
  <c r="O23" i="80"/>
  <c r="O21" i="80"/>
  <c r="O19" i="80"/>
  <c r="O15" i="80"/>
  <c r="O12" i="80"/>
  <c r="P5" i="64"/>
  <c r="P25" i="64"/>
  <c r="P41" i="64"/>
  <c r="P64" i="64"/>
  <c r="P73" i="64"/>
  <c r="D21" i="14"/>
  <c r="J21" i="14" s="1"/>
  <c r="H21" i="14"/>
  <c r="P2" i="72"/>
  <c r="P14" i="72"/>
  <c r="P23" i="72"/>
  <c r="P31" i="72"/>
  <c r="P39" i="72"/>
  <c r="P47" i="72"/>
  <c r="P4" i="60"/>
  <c r="P8" i="60"/>
  <c r="P17" i="60"/>
  <c r="P25" i="60"/>
  <c r="P33" i="60"/>
  <c r="P41" i="60"/>
  <c r="P49" i="60"/>
  <c r="P58" i="60"/>
  <c r="P66" i="60"/>
  <c r="P74" i="60"/>
  <c r="P83" i="60"/>
  <c r="P19" i="67"/>
  <c r="P29" i="67"/>
  <c r="P43" i="67"/>
  <c r="D18" i="14"/>
  <c r="J18" i="14" s="1"/>
  <c r="C18" i="14"/>
  <c r="I18" i="14" s="1"/>
  <c r="H18" i="14"/>
  <c r="P4" i="63"/>
  <c r="P8" i="63"/>
  <c r="P16" i="63"/>
  <c r="P24" i="63"/>
  <c r="P34" i="63"/>
  <c r="P42" i="63"/>
  <c r="P6" i="74"/>
  <c r="P29" i="74"/>
  <c r="P35" i="74"/>
  <c r="P39" i="74"/>
  <c r="P45" i="74"/>
  <c r="P54" i="74"/>
  <c r="P62" i="74"/>
  <c r="P30" i="40"/>
  <c r="P36" i="40"/>
  <c r="O31" i="40"/>
  <c r="P7" i="75"/>
  <c r="P15" i="75"/>
  <c r="P23" i="75"/>
  <c r="P39" i="75"/>
  <c r="P48" i="75"/>
  <c r="P9" i="53"/>
  <c r="P17" i="53"/>
  <c r="P3" i="55"/>
  <c r="P10" i="55"/>
  <c r="P19" i="55"/>
  <c r="P27" i="55"/>
  <c r="P37" i="55"/>
  <c r="P41" i="55"/>
  <c r="P47" i="55"/>
  <c r="P56" i="55"/>
  <c r="P67" i="55"/>
  <c r="P76" i="55"/>
  <c r="P80" i="55"/>
  <c r="P88" i="55"/>
  <c r="P96" i="55"/>
  <c r="P100" i="55"/>
  <c r="P11" i="76"/>
  <c r="P18" i="76"/>
  <c r="P22" i="76"/>
  <c r="P30" i="76"/>
  <c r="P42" i="76"/>
  <c r="P52" i="76"/>
  <c r="P61" i="76"/>
  <c r="H11" i="14"/>
  <c r="D11" i="14"/>
  <c r="J11" i="14" s="1"/>
  <c r="C11" i="14"/>
  <c r="I11" i="14" s="1"/>
  <c r="P4" i="81"/>
  <c r="P13" i="81"/>
  <c r="P36" i="81"/>
  <c r="O8" i="58"/>
  <c r="P9" i="58"/>
  <c r="P15" i="58"/>
  <c r="P13" i="52"/>
  <c r="P27" i="52"/>
  <c r="P35" i="52"/>
  <c r="P46" i="52"/>
  <c r="Q109" i="73"/>
  <c r="P10" i="73"/>
  <c r="P5" i="73"/>
  <c r="P8" i="73"/>
  <c r="P9" i="73"/>
  <c r="Q14" i="73"/>
  <c r="Q16" i="73"/>
  <c r="Q22" i="73"/>
  <c r="Q42" i="73"/>
  <c r="Q79" i="73"/>
  <c r="Q111" i="73"/>
  <c r="Q69" i="73"/>
  <c r="Q55" i="73"/>
  <c r="Q33" i="73"/>
  <c r="P7" i="73"/>
  <c r="P23" i="73"/>
  <c r="P6" i="73"/>
  <c r="Q35" i="73"/>
  <c r="Q43" i="73"/>
  <c r="Q143" i="73"/>
  <c r="Q110" i="73"/>
  <c r="Q82" i="73"/>
  <c r="Q71" i="73"/>
  <c r="Q60" i="73"/>
  <c r="Q48" i="73"/>
  <c r="Q4" i="73"/>
  <c r="Q115" i="73"/>
  <c r="Q76" i="73"/>
  <c r="Q54" i="73"/>
  <c r="Q58" i="73"/>
  <c r="Q108" i="73"/>
  <c r="Q3" i="73"/>
  <c r="Q52" i="73"/>
  <c r="Q61" i="73"/>
  <c r="Q128" i="73"/>
  <c r="Q66" i="73"/>
  <c r="Q75" i="73"/>
  <c r="Q86" i="73"/>
  <c r="Q77" i="73"/>
  <c r="Q65" i="73"/>
  <c r="Q59" i="73"/>
  <c r="Q45" i="73"/>
  <c r="Q37" i="73"/>
  <c r="Q24" i="73"/>
  <c r="Q17" i="73"/>
  <c r="Q13" i="73"/>
  <c r="M1048576" i="51" l="1"/>
  <c r="P61" i="56"/>
  <c r="I71" i="76"/>
  <c r="M71" i="76"/>
  <c r="P38" i="76"/>
  <c r="P85" i="73"/>
  <c r="Q85" i="73"/>
  <c r="J201" i="73"/>
  <c r="N182" i="73"/>
  <c r="I201" i="73"/>
  <c r="M201" i="73"/>
  <c r="M182" i="73"/>
  <c r="H70" i="72"/>
  <c r="H85" i="65"/>
  <c r="N85" i="65"/>
  <c r="N1048576" i="65" s="1"/>
  <c r="I85" i="65"/>
  <c r="L1048576" i="51"/>
  <c r="P13" i="53"/>
  <c r="H46" i="40"/>
  <c r="P2" i="74"/>
  <c r="P15" i="74"/>
  <c r="P37" i="74"/>
  <c r="P2" i="78"/>
  <c r="M85" i="65"/>
  <c r="M1048576" i="65" s="1"/>
  <c r="M64" i="74"/>
  <c r="O2" i="72"/>
  <c r="O70" i="72" s="1"/>
  <c r="N70" i="72"/>
  <c r="I70" i="72"/>
  <c r="P18" i="72"/>
  <c r="P51" i="72"/>
  <c r="P33" i="78"/>
  <c r="O6" i="56"/>
  <c r="O71" i="76"/>
  <c r="H71" i="76"/>
  <c r="L71" i="76"/>
  <c r="P2" i="76"/>
  <c r="N71" i="76"/>
  <c r="P20" i="76"/>
  <c r="P26" i="76"/>
  <c r="P56" i="76"/>
  <c r="I109" i="56"/>
  <c r="O21" i="56"/>
  <c r="N109" i="56"/>
  <c r="P40" i="84"/>
  <c r="H34" i="14"/>
  <c r="C34" i="14"/>
  <c r="I34" i="14" s="1"/>
  <c r="D34" i="14"/>
  <c r="J34" i="14" s="1"/>
  <c r="O201" i="73"/>
  <c r="D37" i="14"/>
  <c r="J37" i="14" s="1"/>
  <c r="N19" i="58"/>
  <c r="O14" i="58"/>
  <c r="O10" i="58"/>
  <c r="O2" i="58"/>
  <c r="P7" i="58"/>
  <c r="I19" i="58"/>
  <c r="M19" i="58"/>
  <c r="P11" i="58"/>
  <c r="P19" i="52"/>
  <c r="D9" i="14"/>
  <c r="J9" i="14" s="1"/>
  <c r="H9" i="14"/>
  <c r="C9" i="14"/>
  <c r="I9" i="14" s="1"/>
  <c r="P39" i="52"/>
  <c r="H46" i="81"/>
  <c r="P2" i="81"/>
  <c r="N46" i="81"/>
  <c r="P9" i="81"/>
  <c r="I32" i="68"/>
  <c r="N32" i="68"/>
  <c r="P26" i="68"/>
  <c r="P22" i="68"/>
  <c r="P17" i="68"/>
  <c r="P13" i="68"/>
  <c r="P9" i="68"/>
  <c r="P5" i="68"/>
  <c r="L32" i="68"/>
  <c r="O32" i="68"/>
  <c r="H67" i="66"/>
  <c r="C32" i="14"/>
  <c r="I32" i="14" s="1"/>
  <c r="P51" i="66"/>
  <c r="H108" i="55"/>
  <c r="I108" i="55"/>
  <c r="P38" i="55"/>
  <c r="N108" i="55"/>
  <c r="D20" i="14"/>
  <c r="J20" i="14" s="1"/>
  <c r="C29" i="14"/>
  <c r="I29" i="14" s="1"/>
  <c r="H32" i="14"/>
  <c r="C33" i="14"/>
  <c r="I33" i="14" s="1"/>
  <c r="O22" i="57"/>
  <c r="O215" i="57" s="1"/>
  <c r="N215" i="57"/>
  <c r="P2" i="65"/>
  <c r="O2" i="65"/>
  <c r="O85" i="65" s="1"/>
  <c r="O1048576" i="65" s="1"/>
  <c r="P29" i="65"/>
  <c r="C6" i="14"/>
  <c r="I6" i="14" s="1"/>
  <c r="M29" i="77"/>
  <c r="P23" i="77"/>
  <c r="O53" i="75"/>
  <c r="P19" i="75"/>
  <c r="P18" i="68"/>
  <c r="H32" i="68"/>
  <c r="L46" i="81"/>
  <c r="P26" i="81"/>
  <c r="L68" i="84"/>
  <c r="P32" i="84"/>
  <c r="H106" i="71"/>
  <c r="P2" i="71"/>
  <c r="N106" i="71"/>
  <c r="C5" i="14"/>
  <c r="I5" i="14" s="1"/>
  <c r="D5" i="14"/>
  <c r="J5" i="14" s="1"/>
  <c r="H5" i="14"/>
  <c r="P50" i="78"/>
  <c r="C12" i="14"/>
  <c r="I12" i="14" s="1"/>
  <c r="D12" i="14"/>
  <c r="J12" i="14" s="1"/>
  <c r="H12" i="14"/>
  <c r="M106" i="71"/>
  <c r="P2" i="79"/>
  <c r="N53" i="79"/>
  <c r="P32" i="79"/>
  <c r="P53" i="64"/>
  <c r="P33" i="64"/>
  <c r="P17" i="64"/>
  <c r="P15" i="64"/>
  <c r="P23" i="64"/>
  <c r="P31" i="64"/>
  <c r="P39" i="64"/>
  <c r="P47" i="64"/>
  <c r="P51" i="64"/>
  <c r="N80" i="64"/>
  <c r="P66" i="64"/>
  <c r="P3" i="64"/>
  <c r="P11" i="64"/>
  <c r="O42" i="64"/>
  <c r="L80" i="64"/>
  <c r="P45" i="64"/>
  <c r="H20" i="14"/>
  <c r="P2" i="60"/>
  <c r="P70" i="71"/>
  <c r="C27" i="14"/>
  <c r="I27" i="14" s="1"/>
  <c r="P11" i="74"/>
  <c r="P25" i="74"/>
  <c r="P50" i="74"/>
  <c r="P78" i="55"/>
  <c r="C37" i="14"/>
  <c r="I37" i="14" s="1"/>
  <c r="N201" i="73"/>
  <c r="P2" i="73"/>
  <c r="Q21" i="73"/>
  <c r="Q11" i="73"/>
  <c r="O37" i="40"/>
  <c r="O14" i="40"/>
  <c r="O10" i="40"/>
  <c r="P8" i="40"/>
  <c r="L46" i="40"/>
  <c r="M46" i="40"/>
  <c r="P35" i="57"/>
  <c r="P156" i="57"/>
  <c r="P23" i="71"/>
  <c r="P29" i="71"/>
  <c r="P25" i="71"/>
  <c r="P35" i="71"/>
  <c r="P69" i="71"/>
  <c r="P63" i="71"/>
  <c r="P61" i="71"/>
  <c r="P59" i="71"/>
  <c r="P55" i="71"/>
  <c r="O52" i="71"/>
  <c r="O106" i="71" s="1"/>
  <c r="P45" i="71"/>
  <c r="P40" i="71"/>
  <c r="P36" i="71"/>
  <c r="P14" i="71"/>
  <c r="P12" i="71"/>
  <c r="P7" i="71"/>
  <c r="P3" i="71"/>
  <c r="L106" i="71"/>
  <c r="P41" i="71"/>
  <c r="P56" i="71"/>
  <c r="P14" i="55"/>
  <c r="P43" i="55"/>
  <c r="P61" i="55"/>
  <c r="H22" i="14"/>
  <c r="C22" i="14"/>
  <c r="I22" i="14" s="1"/>
  <c r="D22" i="14"/>
  <c r="J22" i="14" s="1"/>
  <c r="H80" i="64"/>
  <c r="P29" i="64"/>
  <c r="P13" i="64"/>
  <c r="P68" i="64"/>
  <c r="D4" i="14"/>
  <c r="J4" i="14" s="1"/>
  <c r="H4" i="14"/>
  <c r="C4" i="14"/>
  <c r="I4" i="14" s="1"/>
  <c r="P59" i="60"/>
  <c r="P52" i="60"/>
  <c r="P48" i="60"/>
  <c r="P44" i="60"/>
  <c r="P40" i="60"/>
  <c r="P36" i="60"/>
  <c r="P32" i="60"/>
  <c r="P26" i="60"/>
  <c r="P20" i="60"/>
  <c r="P16" i="60"/>
  <c r="P12" i="60"/>
  <c r="P7" i="60"/>
  <c r="P3" i="60"/>
  <c r="M17" i="62"/>
  <c r="P2" i="62"/>
  <c r="M58" i="59"/>
  <c r="M109" i="56"/>
  <c r="P19" i="56"/>
  <c r="P47" i="56"/>
  <c r="P79" i="56"/>
  <c r="P3" i="56"/>
  <c r="P34" i="69"/>
  <c r="L61" i="69"/>
  <c r="H36" i="14"/>
  <c r="C36" i="14"/>
  <c r="I36" i="14" s="1"/>
  <c r="D36" i="14"/>
  <c r="J36" i="14" s="1"/>
  <c r="C8" i="14"/>
  <c r="I8" i="14" s="1"/>
  <c r="D8" i="14"/>
  <c r="J8" i="14" s="1"/>
  <c r="H8" i="14"/>
  <c r="P44" i="65"/>
  <c r="P43" i="65"/>
  <c r="D14" i="14"/>
  <c r="J14" i="14" s="1"/>
  <c r="H14" i="14"/>
  <c r="C14" i="14"/>
  <c r="I14" i="14" s="1"/>
  <c r="H26" i="14"/>
  <c r="C19" i="14"/>
  <c r="I19" i="14" s="1"/>
  <c r="D19" i="14"/>
  <c r="J19" i="14" s="1"/>
  <c r="H19" i="14"/>
  <c r="D15" i="14"/>
  <c r="J15" i="14" s="1"/>
  <c r="H15" i="14"/>
  <c r="C15" i="14"/>
  <c r="I15" i="14" s="1"/>
  <c r="H53" i="75"/>
  <c r="H13" i="14"/>
  <c r="C13" i="14"/>
  <c r="I13" i="14" s="1"/>
  <c r="D13" i="14"/>
  <c r="J13" i="14" s="1"/>
  <c r="D7" i="14"/>
  <c r="J7" i="14" s="1"/>
  <c r="N58" i="59"/>
  <c r="O49" i="59"/>
  <c r="I58" i="59"/>
  <c r="H58" i="59"/>
  <c r="O37" i="57"/>
  <c r="C7" i="14"/>
  <c r="I7" i="14" s="1"/>
  <c r="D35" i="14"/>
  <c r="J35" i="14" s="1"/>
  <c r="H35" i="14"/>
  <c r="C23" i="14"/>
  <c r="I23" i="14" s="1"/>
  <c r="D23" i="14"/>
  <c r="J23" i="14" s="1"/>
  <c r="H23" i="14"/>
  <c r="P33" i="80"/>
  <c r="O33" i="80"/>
  <c r="D17" i="14"/>
  <c r="J17" i="14" s="1"/>
  <c r="H17" i="14"/>
  <c r="C17" i="14"/>
  <c r="I17" i="14" s="1"/>
  <c r="P40" i="81"/>
  <c r="P21" i="60"/>
  <c r="P53" i="60"/>
  <c r="P6" i="60"/>
  <c r="P37" i="60"/>
  <c r="P89" i="60"/>
  <c r="H10" i="14"/>
  <c r="C10" i="14"/>
  <c r="I10" i="14" s="1"/>
  <c r="D10" i="14"/>
  <c r="J10" i="14" s="1"/>
  <c r="P16" i="69"/>
  <c r="C24" i="14"/>
  <c r="I24" i="14" s="1"/>
  <c r="H3" i="14"/>
  <c r="D3" i="14"/>
  <c r="J3" i="14" s="1"/>
  <c r="C3" i="14"/>
  <c r="I3" i="14" s="1"/>
  <c r="P82" i="71"/>
  <c r="N61" i="69"/>
  <c r="O61" i="69"/>
  <c r="D25" i="14"/>
  <c r="J25" i="14" s="1"/>
  <c r="H25" i="14"/>
  <c r="C25" i="14"/>
  <c r="I25" i="14" s="1"/>
  <c r="P9" i="57"/>
  <c r="C28" i="14"/>
  <c r="I28" i="14" s="1"/>
  <c r="D28" i="14"/>
  <c r="J28" i="14" s="1"/>
  <c r="H28" i="14"/>
  <c r="H27" i="14"/>
  <c r="P19" i="40"/>
  <c r="O26" i="40"/>
  <c r="P26" i="40"/>
  <c r="O34" i="40"/>
  <c r="P34" i="40"/>
  <c r="P33" i="40"/>
  <c r="O33" i="40"/>
  <c r="O4" i="40"/>
  <c r="P4" i="40"/>
  <c r="O41" i="40"/>
  <c r="P41" i="40"/>
  <c r="O44" i="40"/>
  <c r="P44" i="40"/>
  <c r="P12" i="40"/>
  <c r="O12" i="40"/>
  <c r="L58" i="52"/>
  <c r="O31" i="52"/>
  <c r="P31" i="52"/>
  <c r="M39" i="53"/>
  <c r="O29" i="53"/>
  <c r="O39" i="53" s="1"/>
  <c r="P29" i="53"/>
  <c r="P39" i="53" s="1"/>
  <c r="L39" i="54"/>
  <c r="O6" i="54"/>
  <c r="O39" i="54" s="1"/>
  <c r="P6" i="54"/>
  <c r="P39" i="54" s="1"/>
  <c r="O5" i="55"/>
  <c r="O108" i="55" s="1"/>
  <c r="P5" i="55"/>
  <c r="O39" i="55"/>
  <c r="P39" i="55"/>
  <c r="O72" i="55"/>
  <c r="P72" i="55"/>
  <c r="O98" i="55"/>
  <c r="P98" i="55"/>
  <c r="L109" i="56"/>
  <c r="O11" i="56"/>
  <c r="P11" i="56"/>
  <c r="O39" i="56"/>
  <c r="P39" i="56"/>
  <c r="O67" i="56"/>
  <c r="P67" i="56"/>
  <c r="O69" i="57"/>
  <c r="P69" i="57"/>
  <c r="O6" i="62"/>
  <c r="P6" i="62"/>
  <c r="O10" i="62"/>
  <c r="P10" i="62"/>
  <c r="O2" i="63"/>
  <c r="N51" i="63"/>
  <c r="O12" i="63"/>
  <c r="P12" i="63"/>
  <c r="P51" i="63" s="1"/>
  <c r="O23" i="63"/>
  <c r="P23" i="63"/>
  <c r="O27" i="63"/>
  <c r="P27" i="63"/>
  <c r="O46" i="63"/>
  <c r="P46" i="63"/>
  <c r="P4" i="64"/>
  <c r="O4" i="64"/>
  <c r="P8" i="64"/>
  <c r="O8" i="64"/>
  <c r="O21" i="64"/>
  <c r="P21" i="64"/>
  <c r="P32" i="64"/>
  <c r="O32" i="64"/>
  <c r="P36" i="64"/>
  <c r="O36" i="64"/>
  <c r="O60" i="64"/>
  <c r="P60" i="64"/>
  <c r="O46" i="70"/>
  <c r="O29" i="77"/>
  <c r="O15" i="40"/>
  <c r="P15" i="40"/>
  <c r="O17" i="40"/>
  <c r="P17" i="40"/>
  <c r="O21" i="40"/>
  <c r="P21" i="40"/>
  <c r="O23" i="40"/>
  <c r="P23" i="40"/>
  <c r="O25" i="40"/>
  <c r="P25" i="40"/>
  <c r="I46" i="40"/>
  <c r="O7" i="40"/>
  <c r="P7" i="40"/>
  <c r="P39" i="40"/>
  <c r="O39" i="40"/>
  <c r="P5" i="40"/>
  <c r="O5" i="40"/>
  <c r="P9" i="40"/>
  <c r="O9" i="40"/>
  <c r="O3" i="52"/>
  <c r="P3" i="52"/>
  <c r="O52" i="52"/>
  <c r="P52" i="52"/>
  <c r="O23" i="55"/>
  <c r="P23" i="55"/>
  <c r="O51" i="55"/>
  <c r="P51" i="55"/>
  <c r="O84" i="55"/>
  <c r="P84" i="55"/>
  <c r="O25" i="56"/>
  <c r="P25" i="56"/>
  <c r="O55" i="56"/>
  <c r="P55" i="56"/>
  <c r="O85" i="56"/>
  <c r="P85" i="56"/>
  <c r="O43" i="57"/>
  <c r="P43" i="57"/>
  <c r="P123" i="57"/>
  <c r="O123" i="57"/>
  <c r="O14" i="59"/>
  <c r="P14" i="59"/>
  <c r="O13" i="60"/>
  <c r="O111" i="60" s="1"/>
  <c r="P13" i="60"/>
  <c r="O24" i="60"/>
  <c r="P24" i="60"/>
  <c r="O28" i="60"/>
  <c r="P28" i="60"/>
  <c r="P43" i="60"/>
  <c r="O43" i="60"/>
  <c r="O45" i="60"/>
  <c r="P45" i="60"/>
  <c r="O56" i="60"/>
  <c r="P56" i="60"/>
  <c r="O61" i="60"/>
  <c r="P61" i="60"/>
  <c r="O79" i="60"/>
  <c r="P79" i="60"/>
  <c r="O95" i="60"/>
  <c r="P95" i="60"/>
  <c r="O97" i="60"/>
  <c r="P97" i="60"/>
  <c r="O17" i="61"/>
  <c r="O62" i="61" s="1"/>
  <c r="P17" i="61"/>
  <c r="P62" i="61" s="1"/>
  <c r="O21" i="61"/>
  <c r="P21" i="61"/>
  <c r="O17" i="58"/>
  <c r="O19" i="58" s="1"/>
  <c r="P17" i="58"/>
  <c r="P19" i="58" s="1"/>
  <c r="L58" i="59"/>
  <c r="O4" i="59"/>
  <c r="P4" i="59"/>
  <c r="O148" i="57"/>
  <c r="P148" i="57"/>
  <c r="O29" i="60"/>
  <c r="P29" i="60"/>
  <c r="O62" i="60"/>
  <c r="P62" i="60"/>
  <c r="O24" i="61"/>
  <c r="P24" i="61"/>
  <c r="O58" i="61"/>
  <c r="P58" i="61"/>
  <c r="O44" i="61"/>
  <c r="P44" i="61"/>
  <c r="O28" i="63"/>
  <c r="P28" i="63"/>
  <c r="O9" i="64"/>
  <c r="P9" i="64"/>
  <c r="O37" i="64"/>
  <c r="P37" i="64"/>
  <c r="O45" i="67"/>
  <c r="P77" i="64"/>
  <c r="P23" i="65"/>
  <c r="P35" i="65"/>
  <c r="P54" i="65"/>
  <c r="P7" i="66"/>
  <c r="P23" i="66"/>
  <c r="P39" i="66"/>
  <c r="P55" i="66"/>
  <c r="P2" i="67"/>
  <c r="P35" i="67"/>
  <c r="P10" i="68"/>
  <c r="P27" i="68"/>
  <c r="P3" i="69"/>
  <c r="P26" i="69"/>
  <c r="P44" i="69"/>
  <c r="P20" i="70"/>
  <c r="P46" i="70" s="1"/>
  <c r="P40" i="70"/>
  <c r="P4" i="71"/>
  <c r="P15" i="71"/>
  <c r="P33" i="71"/>
  <c r="O64" i="74"/>
  <c r="O91" i="71"/>
  <c r="P91" i="71"/>
  <c r="P6" i="72"/>
  <c r="P70" i="72" s="1"/>
  <c r="P27" i="72"/>
  <c r="P43" i="72"/>
  <c r="P33" i="74"/>
  <c r="P41" i="74"/>
  <c r="P58" i="74"/>
  <c r="P3" i="75"/>
  <c r="P11" i="75"/>
  <c r="P27" i="75"/>
  <c r="P9" i="76"/>
  <c r="P13" i="76"/>
  <c r="P47" i="76"/>
  <c r="P65" i="76"/>
  <c r="P3" i="77"/>
  <c r="P29" i="77" s="1"/>
  <c r="P11" i="77"/>
  <c r="O4" i="78"/>
  <c r="P4" i="78"/>
  <c r="O41" i="78"/>
  <c r="P41" i="78"/>
  <c r="O12" i="79"/>
  <c r="P12" i="79"/>
  <c r="O41" i="79"/>
  <c r="P41" i="79"/>
  <c r="H33" i="80"/>
  <c r="L33" i="80"/>
  <c r="O25" i="78"/>
  <c r="P25" i="78"/>
  <c r="O58" i="78"/>
  <c r="P58" i="78"/>
  <c r="O4" i="79"/>
  <c r="P4" i="79"/>
  <c r="O24" i="79"/>
  <c r="P24" i="79"/>
  <c r="P21" i="81"/>
  <c r="O30" i="81"/>
  <c r="O46" i="81" s="1"/>
  <c r="P30" i="81"/>
  <c r="L25" i="82"/>
  <c r="O2" i="82"/>
  <c r="P2" i="82"/>
  <c r="P25" i="82" s="1"/>
  <c r="M18" i="83"/>
  <c r="O20" i="82"/>
  <c r="P20" i="82"/>
  <c r="O10" i="83"/>
  <c r="O18" i="83" s="1"/>
  <c r="P10" i="83"/>
  <c r="P18" i="83" s="1"/>
  <c r="O54" i="84"/>
  <c r="O68" i="84" s="1"/>
  <c r="P54" i="84"/>
  <c r="P68" i="84" s="1"/>
  <c r="I2" i="14"/>
  <c r="H29" i="14"/>
  <c r="J16" i="14"/>
  <c r="B40" i="14"/>
  <c r="H16" i="14"/>
  <c r="C16" i="14"/>
  <c r="I16" i="14" s="1"/>
  <c r="H31" i="14"/>
  <c r="C31" i="14"/>
  <c r="I31" i="14" s="1"/>
  <c r="C35" i="14"/>
  <c r="I35" i="14" s="1"/>
  <c r="H24" i="14"/>
  <c r="P109" i="56" l="1"/>
  <c r="O109" i="56"/>
  <c r="P201" i="73"/>
  <c r="P108" i="55"/>
  <c r="P71" i="76"/>
  <c r="Q201" i="73"/>
  <c r="P46" i="81"/>
  <c r="P85" i="65"/>
  <c r="P106" i="71"/>
  <c r="O53" i="79"/>
  <c r="P111" i="60"/>
  <c r="P53" i="79"/>
  <c r="P58" i="59"/>
  <c r="O80" i="64"/>
  <c r="O58" i="59"/>
  <c r="D40" i="14"/>
  <c r="J40" i="14"/>
  <c r="P32" i="68"/>
  <c r="O25" i="82"/>
  <c r="P69" i="78"/>
  <c r="P53" i="75"/>
  <c r="P61" i="69"/>
  <c r="P45" i="67"/>
  <c r="P67" i="66"/>
  <c r="P58" i="52"/>
  <c r="P46" i="40"/>
  <c r="O69" i="78"/>
  <c r="P64" i="74"/>
  <c r="O58" i="52"/>
  <c r="P80" i="64"/>
  <c r="O51" i="63"/>
  <c r="O46" i="40"/>
  <c r="I40" i="14"/>
  <c r="H40" i="14"/>
  <c r="C40" i="14"/>
</calcChain>
</file>

<file path=xl/sharedStrings.xml><?xml version="1.0" encoding="utf-8"?>
<sst xmlns="http://schemas.openxmlformats.org/spreadsheetml/2006/main" count="10352" uniqueCount="917">
  <si>
    <t>MIEJSCOWOŚĆ</t>
  </si>
  <si>
    <t>ADRES (NR. POSESJI)</t>
  </si>
  <si>
    <t>SUMA</t>
  </si>
  <si>
    <t>SOŁECTWO</t>
  </si>
  <si>
    <t>RODZAJ ZABUDOWY</t>
  </si>
  <si>
    <t>NAZWA/RODZAJ WYROBU</t>
  </si>
  <si>
    <t>NR. DZIAŁKI EWIDENCYJNEJ</t>
  </si>
  <si>
    <t>NR. OBRĘBU EWIDENCYJNEGO</t>
  </si>
  <si>
    <t xml:space="preserve">ILOŚĆ POSIADANYCH WYROBÓW BĘDĄCYCH W UŻYCIU                  (W SZT.) </t>
  </si>
  <si>
    <t xml:space="preserve">WAGA POSIADANYCH WYROBÓW BĘDĄCYCH W UŻYCIU                     (W KG.) </t>
  </si>
  <si>
    <t xml:space="preserve">POWIERZCHNIA POSIADANYCH WYROBÓW BĘDĄCYCH W UŻYCIU                     (W M2) </t>
  </si>
  <si>
    <t>STOPIEŃ PILNOŚCI   (I-III)</t>
  </si>
  <si>
    <t xml:space="preserve">ILOŚĆ POSIADANYCH WYROBÓW ZŁOŻONYCH NA POSESJI                     (W SZT.) </t>
  </si>
  <si>
    <t xml:space="preserve">WAGA POSIADANYCH WYROBÓW ZŁOŻONYCH NA POSESJI                          (W KG.) </t>
  </si>
  <si>
    <t xml:space="preserve">POWIERZCHNIA POSIADANYCH WYROBÓW ZŁOŻONYCH NA POSESJI                          (W M2) </t>
  </si>
  <si>
    <t xml:space="preserve">ILOŚĆ POSIADANYCH WYROBÓW BĘDĄCYCH W UŻYCIU  I ZŁOŻONYCH NA POSESJI  W SUMIE                   (W SZT.) </t>
  </si>
  <si>
    <t>WAGA POSIADANYCH WYROBÓW BĘDĄCYCH W UŻYCIU I ZŁOŻONYCH NA POSESJI  W SUMIE                         (W KG.)</t>
  </si>
  <si>
    <t>POWIERZCHNIA POSIADANYCH WYROBÓW BĘDĄCYCH W UŻYCIU I ZŁOŻONYCH NA POSESJI  W SUMIE                                    (W M2)</t>
  </si>
  <si>
    <t>BUDYNEK MIESZKALNY</t>
  </si>
  <si>
    <t>BUDYNEK GOSPODARCZY</t>
  </si>
  <si>
    <t>W02</t>
  </si>
  <si>
    <t>II</t>
  </si>
  <si>
    <t>I</t>
  </si>
  <si>
    <t>WAGA POSIADANYCH WYROBÓW BĘDĄCYCH W UŻYCIU I ZŁOŻONYCH NA POSESJI  W SUMIE                 (W KG.)</t>
  </si>
  <si>
    <t xml:space="preserve">ILOŚĆ POSIADANYCH WYROBÓW BĘDĄCYCH W UŻYCIU                                 (W SZT.) </t>
  </si>
  <si>
    <t xml:space="preserve">POWIERZCHNIA POSIADANYCH WYROBÓW BĘDĄCYCH W UŻYCIU                                (W M2) </t>
  </si>
  <si>
    <t>3</t>
  </si>
  <si>
    <t>29</t>
  </si>
  <si>
    <t>28</t>
  </si>
  <si>
    <t>10</t>
  </si>
  <si>
    <t>5</t>
  </si>
  <si>
    <t>9</t>
  </si>
  <si>
    <t>38</t>
  </si>
  <si>
    <t>37</t>
  </si>
  <si>
    <t>W01</t>
  </si>
  <si>
    <t>36</t>
  </si>
  <si>
    <t>32</t>
  </si>
  <si>
    <t>4</t>
  </si>
  <si>
    <t>III</t>
  </si>
  <si>
    <t>14</t>
  </si>
  <si>
    <t>18</t>
  </si>
  <si>
    <t>13</t>
  </si>
  <si>
    <t>7</t>
  </si>
  <si>
    <t>17</t>
  </si>
  <si>
    <t>20</t>
  </si>
  <si>
    <t>21</t>
  </si>
  <si>
    <t>54</t>
  </si>
  <si>
    <t>53</t>
  </si>
  <si>
    <t>50</t>
  </si>
  <si>
    <t>52</t>
  </si>
  <si>
    <t>25</t>
  </si>
  <si>
    <t>56</t>
  </si>
  <si>
    <t>23</t>
  </si>
  <si>
    <t>24</t>
  </si>
  <si>
    <t>40</t>
  </si>
  <si>
    <t>26</t>
  </si>
  <si>
    <t>41</t>
  </si>
  <si>
    <t>65</t>
  </si>
  <si>
    <t>34</t>
  </si>
  <si>
    <t>43</t>
  </si>
  <si>
    <t>33</t>
  </si>
  <si>
    <t>31</t>
  </si>
  <si>
    <t>63</t>
  </si>
  <si>
    <t>47</t>
  </si>
  <si>
    <t>27</t>
  </si>
  <si>
    <t>6</t>
  </si>
  <si>
    <t>61</t>
  </si>
  <si>
    <t>8</t>
  </si>
  <si>
    <t>62</t>
  </si>
  <si>
    <t>15</t>
  </si>
  <si>
    <t>16</t>
  </si>
  <si>
    <t>58</t>
  </si>
  <si>
    <t>2</t>
  </si>
  <si>
    <t>11</t>
  </si>
  <si>
    <t>19</t>
  </si>
  <si>
    <t>35</t>
  </si>
  <si>
    <t>22</t>
  </si>
  <si>
    <t>49</t>
  </si>
  <si>
    <t>1</t>
  </si>
  <si>
    <t>PGR</t>
  </si>
  <si>
    <t>42</t>
  </si>
  <si>
    <t>67</t>
  </si>
  <si>
    <t>86</t>
  </si>
  <si>
    <t>60</t>
  </si>
  <si>
    <t>64</t>
  </si>
  <si>
    <t>6A</t>
  </si>
  <si>
    <t>KOŁO 7</t>
  </si>
  <si>
    <t>NAPRZECIWKO PGR</t>
  </si>
  <si>
    <t>57</t>
  </si>
  <si>
    <t>13A</t>
  </si>
  <si>
    <t>66</t>
  </si>
  <si>
    <t>72</t>
  </si>
  <si>
    <t>75</t>
  </si>
  <si>
    <t>73</t>
  </si>
  <si>
    <t>81</t>
  </si>
  <si>
    <t>6/2</t>
  </si>
  <si>
    <t>68</t>
  </si>
  <si>
    <t>70</t>
  </si>
  <si>
    <t>76</t>
  </si>
  <si>
    <t>82</t>
  </si>
  <si>
    <t>83</t>
  </si>
  <si>
    <t>71</t>
  </si>
  <si>
    <t>69</t>
  </si>
  <si>
    <t>88</t>
  </si>
  <si>
    <t>79</t>
  </si>
  <si>
    <t>78</t>
  </si>
  <si>
    <t>80</t>
  </si>
  <si>
    <t>84</t>
  </si>
  <si>
    <t>85</t>
  </si>
  <si>
    <t>87</t>
  </si>
  <si>
    <t>51A</t>
  </si>
  <si>
    <t>NAPRZECIWKO 65</t>
  </si>
  <si>
    <t>2A</t>
  </si>
  <si>
    <t>WC PRZY SZKOLE</t>
  </si>
  <si>
    <t>1A</t>
  </si>
  <si>
    <t>74</t>
  </si>
  <si>
    <t>12A</t>
  </si>
  <si>
    <t>PRZYSTANEK AUTOBUSOWY NAPRZECIWKO 22</t>
  </si>
  <si>
    <t>NAPRZECIWKO 24</t>
  </si>
  <si>
    <t>30</t>
  </si>
  <si>
    <t>12</t>
  </si>
  <si>
    <t>22A</t>
  </si>
  <si>
    <t>48</t>
  </si>
  <si>
    <t>51</t>
  </si>
  <si>
    <t>98</t>
  </si>
  <si>
    <t>46</t>
  </si>
  <si>
    <t>48A</t>
  </si>
  <si>
    <t>55</t>
  </si>
  <si>
    <t>59</t>
  </si>
  <si>
    <t>39</t>
  </si>
  <si>
    <t>MIĘDZY 40 A 42</t>
  </si>
  <si>
    <t>38A</t>
  </si>
  <si>
    <t>45</t>
  </si>
  <si>
    <t>PRZYSTANEK AUTOBUSOWY</t>
  </si>
  <si>
    <t>3A</t>
  </si>
  <si>
    <t>FABRYKA KOŁO 3A</t>
  </si>
  <si>
    <t>BYŁA REMIZA</t>
  </si>
  <si>
    <t>PRZYSTANEK AUTOBUSOWY NA KRZYŻÓWCE</t>
  </si>
  <si>
    <t>KOŁO 23</t>
  </si>
  <si>
    <t>OPUSZCZONY NA KRZYŻÓWCE</t>
  </si>
  <si>
    <t>107</t>
  </si>
  <si>
    <t>104</t>
  </si>
  <si>
    <t>95</t>
  </si>
  <si>
    <t>106</t>
  </si>
  <si>
    <t>101</t>
  </si>
  <si>
    <t>97</t>
  </si>
  <si>
    <t>93</t>
  </si>
  <si>
    <t>100</t>
  </si>
  <si>
    <t>96</t>
  </si>
  <si>
    <t>90</t>
  </si>
  <si>
    <t>99</t>
  </si>
  <si>
    <t>91</t>
  </si>
  <si>
    <t>92</t>
  </si>
  <si>
    <t>NA PRZECIWNKO 18</t>
  </si>
  <si>
    <t>w01</t>
  </si>
  <si>
    <t>7A</t>
  </si>
  <si>
    <t>BUDYNEK MIESZKALN</t>
  </si>
  <si>
    <t>31A</t>
  </si>
  <si>
    <t>68A</t>
  </si>
  <si>
    <t>34A</t>
  </si>
  <si>
    <t>44</t>
  </si>
  <si>
    <t>19A</t>
  </si>
  <si>
    <t>BUDYNEK MIESZKALNO - GOSPODARCZY</t>
  </si>
  <si>
    <t>33A</t>
  </si>
  <si>
    <t>NAPRZECIWKO 49</t>
  </si>
  <si>
    <t>KOŁO 34</t>
  </si>
  <si>
    <t>PRZYSTANEK AUTOBUSOWY KOŁO 5</t>
  </si>
  <si>
    <t>BUDYNEK MIESZKLNY</t>
  </si>
  <si>
    <t>WODTECH</t>
  </si>
  <si>
    <t>40A</t>
  </si>
  <si>
    <t>23A</t>
  </si>
  <si>
    <t>PRZYSTNEK NAPRZECIWKO 10</t>
  </si>
  <si>
    <t>koło 20</t>
  </si>
  <si>
    <t>PRZYSTANEK PRZY 24</t>
  </si>
  <si>
    <t>PRZYSTNEK NAPRZECIWKO 12</t>
  </si>
  <si>
    <t>MIĘDZY 3 A 5</t>
  </si>
  <si>
    <t>16A</t>
  </si>
  <si>
    <t>4A</t>
  </si>
  <si>
    <t>RATAJA</t>
  </si>
  <si>
    <t>LEŚNA</t>
  </si>
  <si>
    <t>166</t>
  </si>
  <si>
    <t>155/4</t>
  </si>
  <si>
    <t>154/6</t>
  </si>
  <si>
    <t>597/26</t>
  </si>
  <si>
    <t>605/6</t>
  </si>
  <si>
    <t>604/1</t>
  </si>
  <si>
    <t>WYSZYŃSKIEGO</t>
  </si>
  <si>
    <t>907/2</t>
  </si>
  <si>
    <t>907/5</t>
  </si>
  <si>
    <t>907/7</t>
  </si>
  <si>
    <t>907/9</t>
  </si>
  <si>
    <t>907/11</t>
  </si>
  <si>
    <t>SŁOWACKIEGO</t>
  </si>
  <si>
    <t>13/9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</si>
  <si>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</si>
  <si>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</si>
  <si>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</si>
  <si>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</si>
  <si>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</si>
  <si>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</si>
  <si>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</si>
  <si>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</si>
  <si>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</si>
  <si>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</si>
  <si>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724</t>
  </si>
  <si>
    <t>725</t>
  </si>
  <si>
    <t>726</t>
  </si>
  <si>
    <t>727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</si>
  <si>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</si>
  <si>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</si>
  <si>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</si>
  <si>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</si>
  <si>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</si>
  <si>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</si>
  <si>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</si>
  <si>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</si>
  <si>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</si>
  <si>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</si>
  <si>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</si>
  <si>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</si>
  <si>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KUJAWSKA</t>
  </si>
  <si>
    <t>109</t>
  </si>
  <si>
    <t>129</t>
  </si>
  <si>
    <t>133/1</t>
  </si>
  <si>
    <t>93/1</t>
  </si>
  <si>
    <t>8/1</t>
  </si>
  <si>
    <t>7/1</t>
  </si>
  <si>
    <t>6/1</t>
  </si>
  <si>
    <t>SKARBKA</t>
  </si>
  <si>
    <t>773</t>
  </si>
  <si>
    <t>KURZAWY</t>
  </si>
  <si>
    <t>783</t>
  </si>
  <si>
    <t>KOŚCIUSZKI</t>
  </si>
  <si>
    <t>432/1</t>
  </si>
  <si>
    <t>390</t>
  </si>
  <si>
    <t>389/1</t>
  </si>
  <si>
    <t>387/2</t>
  </si>
  <si>
    <t>383/2</t>
  </si>
  <si>
    <t>381/5</t>
  </si>
  <si>
    <t>511/4</t>
  </si>
  <si>
    <t>512/3</t>
  </si>
  <si>
    <t>511/5</t>
  </si>
  <si>
    <t>MIESZALNIA I SUSZARNIA PASZ</t>
  </si>
  <si>
    <t>Bełszewo Kolonia</t>
  </si>
  <si>
    <t>Bełszewo</t>
  </si>
  <si>
    <t>Bartłomiejowice</t>
  </si>
  <si>
    <t>Bilno</t>
  </si>
  <si>
    <t>Borucin</t>
  </si>
  <si>
    <t>Borucinek</t>
  </si>
  <si>
    <t>Jarantowice</t>
  </si>
  <si>
    <t>Karolin</t>
  </si>
  <si>
    <t>Konary</t>
  </si>
  <si>
    <t>Kościelna Wieś</t>
  </si>
  <si>
    <t>Krotoszyn</t>
  </si>
  <si>
    <t>Latkowo</t>
  </si>
  <si>
    <t>Lekarzewice</t>
  </si>
  <si>
    <t>Leonowo</t>
  </si>
  <si>
    <t>Nagórki</t>
  </si>
  <si>
    <t>Osłonki</t>
  </si>
  <si>
    <t>Pieńki Kościelskie</t>
  </si>
  <si>
    <t>Pilichowo</t>
  </si>
  <si>
    <t>Pocierzyn</t>
  </si>
  <si>
    <t>Powałkowice</t>
  </si>
  <si>
    <t>Pułkownikowo</t>
  </si>
  <si>
    <t>Ruszki</t>
  </si>
  <si>
    <t>Samszyce</t>
  </si>
  <si>
    <t>Szalonki</t>
  </si>
  <si>
    <t>Sęczkowo</t>
  </si>
  <si>
    <t>Ujma Mała</t>
  </si>
  <si>
    <t>Witoldowo</t>
  </si>
  <si>
    <t>Włodzimierka</t>
  </si>
  <si>
    <t>Wola Skarbkowa</t>
  </si>
  <si>
    <t>Zagajewice</t>
  </si>
  <si>
    <t>Zglęg</t>
  </si>
  <si>
    <t>Zielińsk</t>
  </si>
  <si>
    <t>Żakowice</t>
  </si>
  <si>
    <t>Osięciny</t>
  </si>
  <si>
    <t>Zagaj</t>
  </si>
  <si>
    <t>9/1</t>
  </si>
  <si>
    <t>16/1</t>
  </si>
  <si>
    <t>69/2</t>
  </si>
  <si>
    <t>0</t>
  </si>
  <si>
    <t>22/1</t>
  </si>
  <si>
    <t>326/1</t>
  </si>
  <si>
    <t>66/2</t>
  </si>
  <si>
    <t>105</t>
  </si>
  <si>
    <t>101/1</t>
  </si>
  <si>
    <t>98/1</t>
  </si>
  <si>
    <t>190/1</t>
  </si>
  <si>
    <t>189/6</t>
  </si>
  <si>
    <t>251</t>
  </si>
  <si>
    <t>106/2</t>
  </si>
  <si>
    <t>44/2</t>
  </si>
  <si>
    <t>59/3</t>
  </si>
  <si>
    <t>32/1</t>
  </si>
  <si>
    <t>26/1</t>
  </si>
  <si>
    <t>171/1</t>
  </si>
  <si>
    <t>338/1</t>
  </si>
  <si>
    <t>154/1</t>
  </si>
  <si>
    <t>176/1</t>
  </si>
  <si>
    <t>179/1</t>
  </si>
  <si>
    <t>166/1</t>
  </si>
  <si>
    <t>333/1</t>
  </si>
  <si>
    <t>170/1</t>
  </si>
  <si>
    <t>92/1</t>
  </si>
  <si>
    <t>109/2</t>
  </si>
  <si>
    <t>90/1</t>
  </si>
  <si>
    <t>21/1</t>
  </si>
  <si>
    <t>101/2</t>
  </si>
  <si>
    <t>102/2</t>
  </si>
  <si>
    <t>105/1</t>
  </si>
  <si>
    <t>86/2</t>
  </si>
  <si>
    <t>65/1</t>
  </si>
  <si>
    <t>63/1</t>
  </si>
  <si>
    <t>103/1</t>
  </si>
  <si>
    <t>108/2</t>
  </si>
  <si>
    <t>82/1</t>
  </si>
  <si>
    <t>59/1</t>
  </si>
  <si>
    <t>94</t>
  </si>
  <si>
    <t>104/2</t>
  </si>
  <si>
    <t>110/2</t>
  </si>
  <si>
    <t>224</t>
  </si>
  <si>
    <t>233/1</t>
  </si>
  <si>
    <t>197/1</t>
  </si>
  <si>
    <t>191/1</t>
  </si>
  <si>
    <t>163/1</t>
  </si>
  <si>
    <t>177/1</t>
  </si>
  <si>
    <t>176</t>
  </si>
  <si>
    <t>160/1</t>
  </si>
  <si>
    <t>173/1</t>
  </si>
  <si>
    <t>167/1</t>
  </si>
  <si>
    <t>141/1</t>
  </si>
  <si>
    <t>140/1</t>
  </si>
  <si>
    <t>122/1</t>
  </si>
  <si>
    <t>117/1</t>
  </si>
  <si>
    <t>131/1</t>
  </si>
  <si>
    <t>106/1</t>
  </si>
  <si>
    <t>89</t>
  </si>
  <si>
    <t>130/1</t>
  </si>
  <si>
    <t>91/1</t>
  </si>
  <si>
    <t>128/1</t>
  </si>
  <si>
    <t>102/4</t>
  </si>
  <si>
    <t>99/1</t>
  </si>
  <si>
    <t>62/1</t>
  </si>
  <si>
    <t>61/1</t>
  </si>
  <si>
    <t>47/1</t>
  </si>
  <si>
    <t>Bodzanówek</t>
  </si>
  <si>
    <t>57/5</t>
  </si>
  <si>
    <t>31/1</t>
  </si>
  <si>
    <t>39/1</t>
  </si>
  <si>
    <t>63/6</t>
  </si>
  <si>
    <t>63/4</t>
  </si>
  <si>
    <t>64/2</t>
  </si>
  <si>
    <t>122</t>
  </si>
  <si>
    <t>125</t>
  </si>
  <si>
    <t>280</t>
  </si>
  <si>
    <t>108/1</t>
  </si>
  <si>
    <t>180/3</t>
  </si>
  <si>
    <t>93/2</t>
  </si>
  <si>
    <t>124</t>
  </si>
  <si>
    <t>128</t>
  </si>
  <si>
    <t>131</t>
  </si>
  <si>
    <t>97/3</t>
  </si>
  <si>
    <t>49/1</t>
  </si>
  <si>
    <t>183/1</t>
  </si>
  <si>
    <t>184/1</t>
  </si>
  <si>
    <t>120</t>
  </si>
  <si>
    <t>114</t>
  </si>
  <si>
    <t>130</t>
  </si>
  <si>
    <t>40/2</t>
  </si>
  <si>
    <t>70/1</t>
  </si>
  <si>
    <t>73/1</t>
  </si>
  <si>
    <t>69/1</t>
  </si>
  <si>
    <t>67/1</t>
  </si>
  <si>
    <t>42/1</t>
  </si>
  <si>
    <t>43/6</t>
  </si>
  <si>
    <t>59/2</t>
  </si>
  <si>
    <t>236/7</t>
  </si>
  <si>
    <t>157/1</t>
  </si>
  <si>
    <t>146</t>
  </si>
  <si>
    <t>172/2</t>
  </si>
  <si>
    <t>255</t>
  </si>
  <si>
    <t>247/2</t>
  </si>
  <si>
    <t>156/4</t>
  </si>
  <si>
    <t>153/1</t>
  </si>
  <si>
    <t>147</t>
  </si>
  <si>
    <t>141/2</t>
  </si>
  <si>
    <t>173</t>
  </si>
  <si>
    <t>256/1</t>
  </si>
  <si>
    <t>243/1</t>
  </si>
  <si>
    <t>152/1</t>
  </si>
  <si>
    <t>148/1</t>
  </si>
  <si>
    <t>166/2</t>
  </si>
  <si>
    <t>165/1</t>
  </si>
  <si>
    <t>196/1</t>
  </si>
  <si>
    <t>179/2</t>
  </si>
  <si>
    <t>259/1</t>
  </si>
  <si>
    <t>94/3</t>
  </si>
  <si>
    <t>94/2</t>
  </si>
  <si>
    <t>75/1</t>
  </si>
  <si>
    <t>89/1</t>
  </si>
  <si>
    <t>76/4</t>
  </si>
  <si>
    <t>268</t>
  </si>
  <si>
    <t>198</t>
  </si>
  <si>
    <t>248/2</t>
  </si>
  <si>
    <t>11/1</t>
  </si>
  <si>
    <t>54/3</t>
  </si>
  <si>
    <t>174/2</t>
  </si>
  <si>
    <t>158/4</t>
  </si>
  <si>
    <t>19/1</t>
  </si>
  <si>
    <t>64/5</t>
  </si>
  <si>
    <t>30/1</t>
  </si>
  <si>
    <t>13/1</t>
  </si>
  <si>
    <t>10/2</t>
  </si>
  <si>
    <t>266/5</t>
  </si>
  <si>
    <t>15/1</t>
  </si>
  <si>
    <t>7/2</t>
  </si>
  <si>
    <t>60/1</t>
  </si>
  <si>
    <t>175/6</t>
  </si>
  <si>
    <t>29/1</t>
  </si>
  <si>
    <t>23/2</t>
  </si>
  <si>
    <t>133/4</t>
  </si>
  <si>
    <t>33/5</t>
  </si>
  <si>
    <t>34/1</t>
  </si>
  <si>
    <t>135/1</t>
  </si>
  <si>
    <t>234</t>
  </si>
  <si>
    <t>200/1</t>
  </si>
  <si>
    <t>262</t>
  </si>
  <si>
    <t>202</t>
  </si>
  <si>
    <t>132</t>
  </si>
  <si>
    <t>139</t>
  </si>
  <si>
    <t>114/1</t>
  </si>
  <si>
    <t>211</t>
  </si>
  <si>
    <t>192/1</t>
  </si>
  <si>
    <t>133</t>
  </si>
  <si>
    <t>141</t>
  </si>
  <si>
    <t>210/2</t>
  </si>
  <si>
    <t>213</t>
  </si>
  <si>
    <t>214</t>
  </si>
  <si>
    <t>164</t>
  </si>
  <si>
    <t>215/2</t>
  </si>
  <si>
    <t>134</t>
  </si>
  <si>
    <t>229/14</t>
  </si>
  <si>
    <t>175/1</t>
  </si>
  <si>
    <t>238/1</t>
  </si>
  <si>
    <t>97/1</t>
  </si>
  <si>
    <t>227/1</t>
  </si>
  <si>
    <t>237</t>
  </si>
  <si>
    <t>95/1</t>
  </si>
  <si>
    <t>79/1</t>
  </si>
  <si>
    <t>38/1</t>
  </si>
  <si>
    <t>168/1</t>
  </si>
  <si>
    <t>248/1</t>
  </si>
  <si>
    <t>78/1</t>
  </si>
  <si>
    <t>54/2</t>
  </si>
  <si>
    <t>25/1</t>
  </si>
  <si>
    <t>223/1</t>
  </si>
  <si>
    <t>88/1</t>
  </si>
  <si>
    <t>47/2</t>
  </si>
  <si>
    <t>47/3</t>
  </si>
  <si>
    <t>29/2</t>
  </si>
  <si>
    <t>55/4</t>
  </si>
  <si>
    <t>55/3</t>
  </si>
  <si>
    <t>55/2</t>
  </si>
  <si>
    <t>53/17</t>
  </si>
  <si>
    <t>53/15</t>
  </si>
  <si>
    <t>53/12</t>
  </si>
  <si>
    <t>53/10</t>
  </si>
  <si>
    <t>53/7</t>
  </si>
  <si>
    <t>53/19</t>
  </si>
  <si>
    <t>560/1</t>
  </si>
  <si>
    <t>563/1</t>
  </si>
  <si>
    <t>557/1</t>
  </si>
  <si>
    <t>549/1</t>
  </si>
  <si>
    <t>548/1</t>
  </si>
  <si>
    <t>523</t>
  </si>
  <si>
    <t>524/13</t>
  </si>
  <si>
    <t>525</t>
  </si>
  <si>
    <t>60/2</t>
  </si>
  <si>
    <t>67/4</t>
  </si>
  <si>
    <t>56/2</t>
  </si>
  <si>
    <t>55/1</t>
  </si>
  <si>
    <t>45/2</t>
  </si>
  <si>
    <t>38/2</t>
  </si>
  <si>
    <t>39/3</t>
  </si>
  <si>
    <t>17/2</t>
  </si>
  <si>
    <t>16/3</t>
  </si>
  <si>
    <t>113/1</t>
  </si>
  <si>
    <t>119/3</t>
  </si>
  <si>
    <t>109/4</t>
  </si>
  <si>
    <t>127/1</t>
  </si>
  <si>
    <t>114/4</t>
  </si>
  <si>
    <t>172/1</t>
  </si>
  <si>
    <t>171</t>
  </si>
  <si>
    <t>170</t>
  </si>
  <si>
    <t>169/1</t>
  </si>
  <si>
    <t>206/1</t>
  </si>
  <si>
    <t>175/49</t>
  </si>
  <si>
    <t>175/50</t>
  </si>
  <si>
    <t>161/1</t>
  </si>
  <si>
    <t>175/32</t>
  </si>
  <si>
    <t>159/1</t>
  </si>
  <si>
    <t>143/2</t>
  </si>
  <si>
    <t>183/4</t>
  </si>
  <si>
    <t>81/1</t>
  </si>
  <si>
    <t>186/3</t>
  </si>
  <si>
    <t>186/2</t>
  </si>
  <si>
    <t>175/13</t>
  </si>
  <si>
    <t>175/11</t>
  </si>
  <si>
    <t>175/10</t>
  </si>
  <si>
    <t>175/47</t>
  </si>
  <si>
    <t>175/9</t>
  </si>
  <si>
    <t>80/10</t>
  </si>
  <si>
    <t>191/9</t>
  </si>
  <si>
    <t>177/9</t>
  </si>
  <si>
    <t>182/2</t>
  </si>
  <si>
    <t>46/1</t>
  </si>
  <si>
    <t>43/4</t>
  </si>
  <si>
    <t>27/1</t>
  </si>
  <si>
    <t>24/1</t>
  </si>
  <si>
    <t>20/1</t>
  </si>
  <si>
    <t>182/1</t>
  </si>
  <si>
    <t>181/5</t>
  </si>
  <si>
    <t>189/3</t>
  </si>
  <si>
    <t>180</t>
  </si>
  <si>
    <t>179</t>
  </si>
  <si>
    <t>10/1</t>
  </si>
  <si>
    <t>17/1</t>
  </si>
  <si>
    <t>2/4</t>
  </si>
  <si>
    <t>178/1</t>
  </si>
  <si>
    <t>54/1</t>
  </si>
  <si>
    <t>53/1</t>
  </si>
  <si>
    <t>29/3</t>
  </si>
  <si>
    <t>49/2</t>
  </si>
  <si>
    <t>61/4</t>
  </si>
  <si>
    <t>191</t>
  </si>
  <si>
    <t>171/9</t>
  </si>
  <si>
    <t>169</t>
  </si>
  <si>
    <t>32/4</t>
  </si>
  <si>
    <t>50/2</t>
  </si>
  <si>
    <t>80/1</t>
  </si>
  <si>
    <t>166/4</t>
  </si>
  <si>
    <t>30/3</t>
  </si>
  <si>
    <t>71/2</t>
  </si>
  <si>
    <t>197</t>
  </si>
  <si>
    <t>200/3</t>
  </si>
  <si>
    <t>203</t>
  </si>
  <si>
    <t>193/4</t>
  </si>
  <si>
    <t>194</t>
  </si>
  <si>
    <t>202/1</t>
  </si>
  <si>
    <t>1/1</t>
  </si>
  <si>
    <t>36/1</t>
  </si>
  <si>
    <t>30/2</t>
  </si>
  <si>
    <t>9/2</t>
  </si>
  <si>
    <t>41/1</t>
  </si>
  <si>
    <t>26/2</t>
  </si>
  <si>
    <t>43/2</t>
  </si>
  <si>
    <t>45/4</t>
  </si>
  <si>
    <t>54/4</t>
  </si>
  <si>
    <t>71/19</t>
  </si>
  <si>
    <t>71/12</t>
  </si>
  <si>
    <t>71/10</t>
  </si>
  <si>
    <t>71/8</t>
  </si>
  <si>
    <t>68/1</t>
  </si>
  <si>
    <t>68/3</t>
  </si>
  <si>
    <t>68/5</t>
  </si>
  <si>
    <t>27/4</t>
  </si>
  <si>
    <t>76/3</t>
  </si>
  <si>
    <t>76/9</t>
  </si>
  <si>
    <t>71/1</t>
  </si>
  <si>
    <t>2/1</t>
  </si>
  <si>
    <t>40/1</t>
  </si>
  <si>
    <t>44/1</t>
  </si>
  <si>
    <t>26/4</t>
  </si>
  <si>
    <t>57/1</t>
  </si>
  <si>
    <t>56/1</t>
  </si>
  <si>
    <t>85/2</t>
  </si>
  <si>
    <t>78/3</t>
  </si>
  <si>
    <t>94/1</t>
  </si>
  <si>
    <t>104/5</t>
  </si>
  <si>
    <t>98/4</t>
  </si>
  <si>
    <t>51/1</t>
  </si>
  <si>
    <t>63/3</t>
  </si>
  <si>
    <t>2/2</t>
  </si>
  <si>
    <t>3/2</t>
  </si>
  <si>
    <t>28/2</t>
  </si>
  <si>
    <t>137</t>
  </si>
  <si>
    <t>35/1</t>
  </si>
  <si>
    <t>62/2</t>
  </si>
  <si>
    <t>44/8</t>
  </si>
  <si>
    <t>68/2</t>
  </si>
  <si>
    <t>12/1</t>
  </si>
  <si>
    <t>14/4</t>
  </si>
  <si>
    <t>49/4</t>
  </si>
  <si>
    <t>32/2</t>
  </si>
  <si>
    <t>36/3</t>
  </si>
  <si>
    <t>77/1</t>
  </si>
  <si>
    <t>67/2</t>
  </si>
  <si>
    <t>60/3</t>
  </si>
  <si>
    <t>38/3</t>
  </si>
  <si>
    <t>116</t>
  </si>
  <si>
    <t>115</t>
  </si>
  <si>
    <t>44/3</t>
  </si>
  <si>
    <t>147/1</t>
  </si>
  <si>
    <t>164/1</t>
  </si>
  <si>
    <t>142/1</t>
  </si>
  <si>
    <t>156</t>
  </si>
  <si>
    <t>151/1</t>
  </si>
  <si>
    <t>245/2</t>
  </si>
  <si>
    <t>187/1</t>
  </si>
  <si>
    <t>196</t>
  </si>
  <si>
    <t>204/4</t>
  </si>
  <si>
    <t>204/1</t>
  </si>
  <si>
    <t>228/1</t>
  </si>
  <si>
    <t>237/2</t>
  </si>
  <si>
    <t>241/1</t>
  </si>
  <si>
    <t>242/1</t>
  </si>
  <si>
    <t>13/2</t>
  </si>
  <si>
    <t>103/3</t>
  </si>
  <si>
    <t>87/1</t>
  </si>
  <si>
    <t>195</t>
  </si>
  <si>
    <t>129/1</t>
  </si>
  <si>
    <t>131/2</t>
  </si>
  <si>
    <t>12/3</t>
  </si>
  <si>
    <t>76/1</t>
  </si>
  <si>
    <t>106/3</t>
  </si>
  <si>
    <t>101/4</t>
  </si>
  <si>
    <t>110/4</t>
  </si>
  <si>
    <t>122/4</t>
  </si>
  <si>
    <t>58/4</t>
  </si>
  <si>
    <t>120/2</t>
  </si>
  <si>
    <t>128/7</t>
  </si>
  <si>
    <t>86/3</t>
  </si>
  <si>
    <t>81/3</t>
  </si>
  <si>
    <t>52/1</t>
  </si>
  <si>
    <t>50/1</t>
  </si>
  <si>
    <t>53/3</t>
  </si>
  <si>
    <t>14/1</t>
  </si>
  <si>
    <t>24/3</t>
  </si>
  <si>
    <t>99/2</t>
  </si>
  <si>
    <t>97/2</t>
  </si>
  <si>
    <t>96/3</t>
  </si>
  <si>
    <t>102</t>
  </si>
  <si>
    <t>100/2</t>
  </si>
  <si>
    <t>222/1</t>
  </si>
  <si>
    <t>217/8</t>
  </si>
  <si>
    <t>230/10</t>
  </si>
  <si>
    <t>246/1</t>
  </si>
  <si>
    <t>260/2</t>
  </si>
  <si>
    <t>272/5</t>
  </si>
  <si>
    <t>287/1</t>
  </si>
  <si>
    <t>285/5</t>
  </si>
  <si>
    <t>274</t>
  </si>
  <si>
    <t>216/5</t>
  </si>
  <si>
    <t>257</t>
  </si>
  <si>
    <t>216/2</t>
  </si>
  <si>
    <t>267</t>
  </si>
  <si>
    <t>265/1</t>
  </si>
  <si>
    <t>279/2</t>
  </si>
  <si>
    <t>103</t>
  </si>
  <si>
    <t>246</t>
  </si>
  <si>
    <t>249</t>
  </si>
  <si>
    <t>158</t>
  </si>
  <si>
    <t>162</t>
  </si>
  <si>
    <t>163</t>
  </si>
  <si>
    <t>167</t>
  </si>
  <si>
    <t>258</t>
  </si>
  <si>
    <t>253/2</t>
  </si>
  <si>
    <t>243/3</t>
  </si>
  <si>
    <t>240/1</t>
  </si>
  <si>
    <t>239/2</t>
  </si>
  <si>
    <t>238</t>
  </si>
  <si>
    <t>272</t>
  </si>
  <si>
    <t>235/1</t>
  </si>
  <si>
    <t>233</t>
  </si>
  <si>
    <t>232/1</t>
  </si>
  <si>
    <t>231/2</t>
  </si>
  <si>
    <t>230/2</t>
  </si>
  <si>
    <t>119</t>
  </si>
  <si>
    <t>183</t>
  </si>
  <si>
    <t>178</t>
  </si>
  <si>
    <t>206/2</t>
  </si>
  <si>
    <t>212/1</t>
  </si>
  <si>
    <t>24/2</t>
  </si>
  <si>
    <t>110</t>
  </si>
  <si>
    <t>45/6</t>
  </si>
  <si>
    <t>37/2</t>
  </si>
  <si>
    <t>86/1</t>
  </si>
  <si>
    <t>46/3</t>
  </si>
  <si>
    <t>5/4</t>
  </si>
  <si>
    <t>139/1</t>
  </si>
  <si>
    <t>84/1</t>
  </si>
  <si>
    <t>151</t>
  </si>
  <si>
    <t>95/2</t>
  </si>
  <si>
    <t>91/2</t>
  </si>
  <si>
    <t>85/1</t>
  </si>
  <si>
    <t>25/3</t>
  </si>
  <si>
    <t>37/4</t>
  </si>
  <si>
    <t>46/7</t>
  </si>
  <si>
    <t>5/3</t>
  </si>
  <si>
    <t>23/7</t>
  </si>
  <si>
    <t>58/1</t>
  </si>
  <si>
    <t>45/1</t>
  </si>
  <si>
    <t>203/1</t>
  </si>
  <si>
    <t>4/1</t>
  </si>
  <si>
    <t>5/1</t>
  </si>
  <si>
    <t>152/2</t>
  </si>
  <si>
    <t>84/9</t>
  </si>
  <si>
    <t>212</t>
  </si>
  <si>
    <t>113</t>
  </si>
  <si>
    <t>186/1</t>
  </si>
  <si>
    <t>174/1</t>
  </si>
  <si>
    <t>180/1</t>
  </si>
  <si>
    <t>182</t>
  </si>
  <si>
    <t>185</t>
  </si>
  <si>
    <t>199</t>
  </si>
  <si>
    <t>74/3</t>
  </si>
  <si>
    <t>83/1</t>
  </si>
  <si>
    <t>136</t>
  </si>
  <si>
    <t>158/1</t>
  </si>
  <si>
    <t>149/1</t>
  </si>
  <si>
    <t>193/1</t>
  </si>
  <si>
    <t>107/1</t>
  </si>
  <si>
    <t>64/1</t>
  </si>
  <si>
    <t>14/2</t>
  </si>
  <si>
    <t>102/1</t>
  </si>
  <si>
    <t>110/1</t>
  </si>
  <si>
    <t>33/1</t>
  </si>
  <si>
    <t>52/4</t>
  </si>
  <si>
    <t>23/1</t>
  </si>
  <si>
    <t>98/2</t>
  </si>
  <si>
    <t>123/2</t>
  </si>
  <si>
    <t>135</t>
  </si>
  <si>
    <t>124/1</t>
  </si>
  <si>
    <t>22/3</t>
  </si>
  <si>
    <t>77</t>
  </si>
  <si>
    <t>58/2</t>
  </si>
  <si>
    <t>16/7</t>
  </si>
  <si>
    <t>21/3</t>
  </si>
  <si>
    <t>342</t>
  </si>
  <si>
    <t>339/1</t>
  </si>
  <si>
    <t>338</t>
  </si>
  <si>
    <t>335</t>
  </si>
  <si>
    <t>332/1</t>
  </si>
  <si>
    <t>331</t>
  </si>
  <si>
    <t>327</t>
  </si>
  <si>
    <t>295</t>
  </si>
  <si>
    <t>272/3</t>
  </si>
  <si>
    <t>262/1</t>
  </si>
  <si>
    <t>254/1</t>
  </si>
  <si>
    <t>253/1</t>
  </si>
  <si>
    <t>210</t>
  </si>
  <si>
    <t>509/5</t>
  </si>
  <si>
    <t>126</t>
  </si>
  <si>
    <t>119/1</t>
  </si>
  <si>
    <t>79/2</t>
  </si>
  <si>
    <t>160</t>
  </si>
  <si>
    <t>72/1</t>
  </si>
  <si>
    <t>Bełszewo-Kolonia</t>
  </si>
  <si>
    <t>0001</t>
  </si>
  <si>
    <t>BUDYNEK MIESZKALNO-GOSPODARCZY</t>
  </si>
  <si>
    <t>BUDYNEK GOSPODARCZY państwo braer 23m</t>
  </si>
  <si>
    <t>172</t>
  </si>
  <si>
    <t>WO2</t>
  </si>
  <si>
    <t>w02</t>
  </si>
  <si>
    <t xml:space="preserve">SPR ZE STARYMI DANYMI </t>
  </si>
  <si>
    <t>118/1</t>
  </si>
  <si>
    <t>349</t>
  </si>
  <si>
    <t>ŁOKIETKA</t>
  </si>
  <si>
    <t>KONOPNICKIEJ</t>
  </si>
  <si>
    <t>898</t>
  </si>
  <si>
    <t>BUDENEK GOSPODARCZY</t>
  </si>
  <si>
    <t>BUDYNEK MIESZKALNY 23/2</t>
  </si>
  <si>
    <t xml:space="preserve">OSIĘCINY-WIEŚ </t>
  </si>
  <si>
    <t>81/2</t>
  </si>
  <si>
    <t>GUDYNEK GOSPODARCZY</t>
  </si>
  <si>
    <t>NARUTOWICZA</t>
  </si>
  <si>
    <t>411</t>
  </si>
  <si>
    <t>PŁOWIECKA</t>
  </si>
  <si>
    <t>689/1</t>
  </si>
  <si>
    <t>OSIĘCINY - STACJA PKP</t>
  </si>
  <si>
    <t>611/2</t>
  </si>
  <si>
    <t>BUSYNEK GOSPODARCZY</t>
  </si>
  <si>
    <t>100/1</t>
  </si>
  <si>
    <t xml:space="preserve">BUDYNEK </t>
  </si>
  <si>
    <t>KILIŃSKIEGO</t>
  </si>
  <si>
    <t>171/2</t>
  </si>
  <si>
    <t>BUDYNEK</t>
  </si>
  <si>
    <t>393/1</t>
  </si>
  <si>
    <t>234/2</t>
  </si>
  <si>
    <t>234/1</t>
  </si>
  <si>
    <t>8A</t>
  </si>
  <si>
    <t>115/1</t>
  </si>
  <si>
    <t>BUDYNEK GOSPODARCZO-MIESZKALNY</t>
  </si>
  <si>
    <t>228/6</t>
  </si>
  <si>
    <t>22886</t>
  </si>
  <si>
    <t>BUDYNEK MIESZKLANY</t>
  </si>
  <si>
    <t>BUDYNEK MIESZKLALNY</t>
  </si>
  <si>
    <t>235</t>
  </si>
  <si>
    <t>322/2</t>
  </si>
  <si>
    <t>BUDYEK GOSPODARCZY</t>
  </si>
  <si>
    <t>RAZEM</t>
  </si>
  <si>
    <t>Osięciny - Wieś</t>
  </si>
  <si>
    <t>Osięciny Stacja PKP</t>
  </si>
  <si>
    <t>KRÓTKA</t>
  </si>
  <si>
    <t>655</t>
  </si>
  <si>
    <t>760</t>
  </si>
  <si>
    <t>215/1</t>
  </si>
  <si>
    <t>BUDYNEK GOSPODRACZY</t>
  </si>
  <si>
    <t xml:space="preserve">BUDYNEK GOSPODARCZY </t>
  </si>
  <si>
    <t>205</t>
  </si>
  <si>
    <t>769</t>
  </si>
  <si>
    <t>792</t>
  </si>
  <si>
    <t>834</t>
  </si>
  <si>
    <t>815</t>
  </si>
  <si>
    <t>587/70</t>
  </si>
  <si>
    <t>13/11</t>
  </si>
  <si>
    <t>155</t>
  </si>
  <si>
    <t>140</t>
  </si>
  <si>
    <t>159/4</t>
  </si>
  <si>
    <t xml:space="preserve">BUDYNEK MIESZKALNY </t>
  </si>
  <si>
    <t>111</t>
  </si>
  <si>
    <t>127</t>
  </si>
  <si>
    <t>123</t>
  </si>
  <si>
    <t>142</t>
  </si>
  <si>
    <t>81/4</t>
  </si>
  <si>
    <t>586/7</t>
  </si>
  <si>
    <t>746</t>
  </si>
  <si>
    <t>749</t>
  </si>
  <si>
    <t>867</t>
  </si>
  <si>
    <t>BUDYNEK MNIESZKLANY</t>
  </si>
  <si>
    <t>778</t>
  </si>
  <si>
    <t>777</t>
  </si>
  <si>
    <t>775</t>
  </si>
  <si>
    <t>774</t>
  </si>
  <si>
    <t>772</t>
  </si>
  <si>
    <t>771</t>
  </si>
  <si>
    <t>743</t>
  </si>
  <si>
    <t>795</t>
  </si>
  <si>
    <t>BUDYNEM MIESZKALNY</t>
  </si>
  <si>
    <t>796</t>
  </si>
  <si>
    <t>797</t>
  </si>
  <si>
    <t>799</t>
  </si>
  <si>
    <t>786</t>
  </si>
  <si>
    <t>800</t>
  </si>
  <si>
    <t>785</t>
  </si>
  <si>
    <t>782</t>
  </si>
  <si>
    <t>884</t>
  </si>
  <si>
    <t>883</t>
  </si>
  <si>
    <t>877</t>
  </si>
  <si>
    <t>880</t>
  </si>
  <si>
    <t>494</t>
  </si>
  <si>
    <t>383/3</t>
  </si>
  <si>
    <t>497/5</t>
  </si>
  <si>
    <t>BUDYNEK GOSPODARCZY 12</t>
  </si>
  <si>
    <t>606/2</t>
  </si>
  <si>
    <t>BYDYNEK GOSPODARCZY</t>
  </si>
  <si>
    <t>656</t>
  </si>
  <si>
    <t>BUDYNK MIESZKALNY</t>
  </si>
  <si>
    <t>496/2</t>
  </si>
  <si>
    <t>712/1</t>
  </si>
  <si>
    <t>710</t>
  </si>
  <si>
    <t>709</t>
  </si>
  <si>
    <t>708</t>
  </si>
  <si>
    <t>445/23</t>
  </si>
  <si>
    <t xml:space="preserve">12 </t>
  </si>
  <si>
    <t>477/2</t>
  </si>
  <si>
    <t>172/3</t>
  </si>
  <si>
    <t>471/3</t>
  </si>
  <si>
    <t xml:space="preserve">SIKORSKIEGO </t>
  </si>
  <si>
    <t>462</t>
  </si>
  <si>
    <t>463</t>
  </si>
  <si>
    <t>464</t>
  </si>
  <si>
    <t>474</t>
  </si>
  <si>
    <t>469</t>
  </si>
  <si>
    <t>470/1</t>
  </si>
  <si>
    <t>386/8</t>
  </si>
  <si>
    <t>804</t>
  </si>
  <si>
    <t>810</t>
  </si>
  <si>
    <t>808</t>
  </si>
  <si>
    <t>807</t>
  </si>
  <si>
    <t>806</t>
  </si>
  <si>
    <t>SUCHARSKIEGO</t>
  </si>
  <si>
    <t>827</t>
  </si>
  <si>
    <t>846</t>
  </si>
  <si>
    <t>847</t>
  </si>
  <si>
    <t>MICKIEWICZA</t>
  </si>
  <si>
    <t>907/21</t>
  </si>
  <si>
    <t>115/14</t>
  </si>
  <si>
    <t>SPORTOWA</t>
  </si>
  <si>
    <t>100/3</t>
  </si>
  <si>
    <t>43/8</t>
  </si>
  <si>
    <t>707</t>
  </si>
  <si>
    <t>ii</t>
  </si>
  <si>
    <t xml:space="preserve">29 </t>
  </si>
  <si>
    <t>71/9</t>
  </si>
  <si>
    <t>20/5</t>
  </si>
  <si>
    <t>213/2</t>
  </si>
  <si>
    <t>585/61</t>
  </si>
  <si>
    <t>149/8</t>
  </si>
  <si>
    <t>BUDYNEK GOSPODARCZY BUDYNEK GOSPODARCZY</t>
  </si>
  <si>
    <t>TRAUGUTTA</t>
  </si>
  <si>
    <t>WłOCŁAWSKA</t>
  </si>
  <si>
    <t>ŻEROMSKIEGO</t>
  </si>
  <si>
    <t>I ARMII WOJSKA POLSKIEGO</t>
  </si>
  <si>
    <t>KRUSZWICKA</t>
  </si>
  <si>
    <t>170/7</t>
  </si>
  <si>
    <t>211/1</t>
  </si>
  <si>
    <t>W03</t>
  </si>
  <si>
    <t>157</t>
  </si>
  <si>
    <t>PLAC BOCHATERÓW POWSTANIA WARSZAWY</t>
  </si>
  <si>
    <t>360/6</t>
  </si>
  <si>
    <t>115/2</t>
  </si>
  <si>
    <t>907/10</t>
  </si>
  <si>
    <t>221</t>
  </si>
  <si>
    <t>198/1</t>
  </si>
  <si>
    <t>23/5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</si>
</sst>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26"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6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rgb="FFFFEEB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18" fillId="3" borderId="0" applyNumberFormat="0" applyBorder="0" applyAlignment="0" applyProtection="0"/>
    <xf numFmtId="43" fontId="6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right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2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5" fillId="0" borderId="0" xfId="0" applyFont="1"/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4" fillId="25" borderId="16" xfId="0" applyFont="1" applyFill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3" fontId="23" fillId="0" borderId="12" xfId="42" applyFont="1" applyBorder="1" applyAlignment="1">
      <alignment horizontal="center" vertical="center"/>
    </xf>
    <xf numFmtId="43" fontId="23" fillId="0" borderId="11" xfId="42" applyFont="1" applyBorder="1" applyAlignment="1">
      <alignment horizontal="center" vertical="center"/>
    </xf>
    <xf numFmtId="43" fontId="23" fillId="0" borderId="13" xfId="42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</cellXfs>
  <cellStyles count="43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" xfId="42" builtinId="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Obliczenia" xfId="35" builtinId="22" customBuiltin="1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e" xfId="41" builtinId="27" customBuiltin="1"/>
  </cellStyles>
  <dxfs count="0"/>
  <tableStyles count="0" defaultTableStyle="TableStyleMedium9" defaultPivotStyle="PivotStyleLight16"/>
  <colors>
    <mruColors>
      <color rgb="FFFFEE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zoomScale="70" zoomScaleNormal="70" workbookViewId="0">
      <selection activeCell="G7" sqref="G7"/>
    </sheetView>
  </sheetViews>
  <sheetFormatPr defaultColWidth="9.140625" defaultRowHeight="15"/>
  <cols>
    <col min="1" max="1" width="16.5703125" style="15" customWidth="1"/>
    <col min="2" max="2" width="17.7109375" style="22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>
      <c r="A2" s="75" t="s">
        <v>758</v>
      </c>
      <c r="B2" s="78" t="s">
        <v>70</v>
      </c>
      <c r="C2" s="72" t="s">
        <v>278</v>
      </c>
      <c r="D2" s="72" t="s">
        <v>759</v>
      </c>
      <c r="E2" s="10" t="s">
        <v>18</v>
      </c>
      <c r="F2" s="11" t="s">
        <v>20</v>
      </c>
      <c r="G2" s="12">
        <v>180</v>
      </c>
      <c r="H2" s="12">
        <f t="shared" ref="H2:H17" si="0">(G2)*16</f>
        <v>2880</v>
      </c>
      <c r="I2" s="12">
        <f t="shared" ref="I2:I17" si="1">(G2)*1.4</f>
        <v>251.99999999999997</v>
      </c>
      <c r="J2" s="12" t="s">
        <v>21</v>
      </c>
      <c r="K2" s="12"/>
      <c r="L2" s="12">
        <f t="shared" ref="L2:L17" si="2">(K2)*16</f>
        <v>0</v>
      </c>
      <c r="M2" s="12">
        <f t="shared" ref="M2:M17" si="3">(K2)*1.4</f>
        <v>0</v>
      </c>
      <c r="N2" s="12">
        <f t="shared" ref="N2:N17" si="4">SUM(G2,K2)</f>
        <v>180</v>
      </c>
      <c r="O2" s="12">
        <f t="shared" ref="O2:O17" si="5">(N2)*16</f>
        <v>2880</v>
      </c>
      <c r="P2" s="12">
        <f t="shared" ref="P2:P17" si="6">(N2)*1.4</f>
        <v>251.99999999999997</v>
      </c>
    </row>
    <row r="3" spans="1:16" ht="30">
      <c r="A3" s="76"/>
      <c r="B3" s="79"/>
      <c r="C3" s="74"/>
      <c r="D3" s="73"/>
      <c r="E3" s="10" t="s">
        <v>19</v>
      </c>
      <c r="F3" s="11" t="s">
        <v>20</v>
      </c>
      <c r="G3" s="12">
        <v>220</v>
      </c>
      <c r="H3" s="12">
        <f t="shared" si="0"/>
        <v>3520</v>
      </c>
      <c r="I3" s="12">
        <f t="shared" si="1"/>
        <v>308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220</v>
      </c>
      <c r="O3" s="12">
        <f t="shared" si="5"/>
        <v>3520</v>
      </c>
      <c r="P3" s="12">
        <f t="shared" si="6"/>
        <v>308</v>
      </c>
    </row>
    <row r="4" spans="1:16" ht="30">
      <c r="A4" s="76"/>
      <c r="B4" s="24" t="s">
        <v>176</v>
      </c>
      <c r="C4" s="11" t="s">
        <v>278</v>
      </c>
      <c r="D4" s="73"/>
      <c r="E4" s="10" t="s">
        <v>19</v>
      </c>
      <c r="F4" s="11" t="s">
        <v>20</v>
      </c>
      <c r="G4" s="12">
        <v>225</v>
      </c>
      <c r="H4" s="12">
        <f t="shared" si="0"/>
        <v>3600</v>
      </c>
      <c r="I4" s="12">
        <f t="shared" si="1"/>
        <v>315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225</v>
      </c>
      <c r="O4" s="12">
        <f t="shared" si="5"/>
        <v>3600</v>
      </c>
      <c r="P4" s="12">
        <f t="shared" si="6"/>
        <v>315</v>
      </c>
    </row>
    <row r="5" spans="1:16" ht="30">
      <c r="A5" s="76"/>
      <c r="B5" s="78" t="s">
        <v>39</v>
      </c>
      <c r="C5" s="72" t="s">
        <v>415</v>
      </c>
      <c r="D5" s="73"/>
      <c r="E5" s="10" t="s">
        <v>19</v>
      </c>
      <c r="F5" s="11" t="s">
        <v>20</v>
      </c>
      <c r="G5" s="12">
        <v>250</v>
      </c>
      <c r="H5" s="12">
        <f t="shared" si="0"/>
        <v>4000</v>
      </c>
      <c r="I5" s="12">
        <f t="shared" si="1"/>
        <v>350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250</v>
      </c>
      <c r="O5" s="12">
        <f t="shared" si="5"/>
        <v>4000</v>
      </c>
      <c r="P5" s="12">
        <f t="shared" si="6"/>
        <v>350</v>
      </c>
    </row>
    <row r="6" spans="1:16" ht="30">
      <c r="A6" s="76"/>
      <c r="B6" s="79"/>
      <c r="C6" s="74"/>
      <c r="D6" s="73"/>
      <c r="E6" s="10" t="s">
        <v>19</v>
      </c>
      <c r="F6" s="11" t="s">
        <v>20</v>
      </c>
      <c r="G6" s="12">
        <v>180</v>
      </c>
      <c r="H6" s="12">
        <f t="shared" si="0"/>
        <v>2880</v>
      </c>
      <c r="I6" s="12">
        <f t="shared" si="1"/>
        <v>251.99999999999997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180</v>
      </c>
      <c r="O6" s="12">
        <f t="shared" si="5"/>
        <v>2880</v>
      </c>
      <c r="P6" s="12">
        <f t="shared" si="6"/>
        <v>251.99999999999997</v>
      </c>
    </row>
    <row r="7" spans="1:16" ht="30">
      <c r="A7" s="76"/>
      <c r="B7" s="78" t="s">
        <v>76</v>
      </c>
      <c r="C7" s="72" t="s">
        <v>280</v>
      </c>
      <c r="D7" s="73"/>
      <c r="E7" s="10" t="s">
        <v>19</v>
      </c>
      <c r="F7" s="11" t="s">
        <v>20</v>
      </c>
      <c r="G7" s="12">
        <v>160</v>
      </c>
      <c r="H7" s="12">
        <f t="shared" si="0"/>
        <v>2560</v>
      </c>
      <c r="I7" s="12">
        <f t="shared" si="1"/>
        <v>224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160</v>
      </c>
      <c r="O7" s="12">
        <f t="shared" si="5"/>
        <v>2560</v>
      </c>
      <c r="P7" s="12">
        <f t="shared" si="6"/>
        <v>224</v>
      </c>
    </row>
    <row r="8" spans="1:16" ht="30">
      <c r="A8" s="76"/>
      <c r="B8" s="79"/>
      <c r="C8" s="74"/>
      <c r="D8" s="73"/>
      <c r="E8" s="10" t="s">
        <v>19</v>
      </c>
      <c r="F8" s="11" t="s">
        <v>20</v>
      </c>
      <c r="G8" s="12">
        <v>180</v>
      </c>
      <c r="H8" s="12">
        <f t="shared" si="0"/>
        <v>2880</v>
      </c>
      <c r="I8" s="12">
        <f t="shared" si="1"/>
        <v>251.99999999999997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180</v>
      </c>
      <c r="O8" s="12">
        <f t="shared" si="5"/>
        <v>2880</v>
      </c>
      <c r="P8" s="12">
        <f t="shared" si="6"/>
        <v>251.99999999999997</v>
      </c>
    </row>
    <row r="9" spans="1:16" ht="30">
      <c r="A9" s="76"/>
      <c r="B9" s="24" t="s">
        <v>133</v>
      </c>
      <c r="C9" s="11" t="s">
        <v>281</v>
      </c>
      <c r="D9" s="73"/>
      <c r="E9" s="10" t="s">
        <v>19</v>
      </c>
      <c r="F9" s="11" t="s">
        <v>20</v>
      </c>
      <c r="G9" s="12">
        <v>24</v>
      </c>
      <c r="H9" s="12">
        <f t="shared" si="0"/>
        <v>384</v>
      </c>
      <c r="I9" s="12">
        <f t="shared" si="1"/>
        <v>33.599999999999994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24</v>
      </c>
      <c r="O9" s="12">
        <f t="shared" si="5"/>
        <v>384</v>
      </c>
      <c r="P9" s="12">
        <f t="shared" si="6"/>
        <v>33.599999999999994</v>
      </c>
    </row>
    <row r="10" spans="1:16" ht="30">
      <c r="A10" s="76"/>
      <c r="B10" s="24" t="s">
        <v>42</v>
      </c>
      <c r="C10" s="11" t="s">
        <v>44</v>
      </c>
      <c r="D10" s="73"/>
      <c r="E10" s="10" t="s">
        <v>19</v>
      </c>
      <c r="F10" s="11" t="s">
        <v>20</v>
      </c>
      <c r="G10" s="12">
        <v>275</v>
      </c>
      <c r="H10" s="12">
        <f t="shared" si="0"/>
        <v>4400</v>
      </c>
      <c r="I10" s="12">
        <f t="shared" si="1"/>
        <v>385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275</v>
      </c>
      <c r="O10" s="12">
        <f t="shared" si="5"/>
        <v>4400</v>
      </c>
      <c r="P10" s="12">
        <f t="shared" si="6"/>
        <v>385</v>
      </c>
    </row>
    <row r="11" spans="1:16">
      <c r="A11" s="76"/>
      <c r="B11" s="78" t="s">
        <v>65</v>
      </c>
      <c r="C11" s="72" t="s">
        <v>282</v>
      </c>
      <c r="D11" s="73"/>
      <c r="E11" s="10" t="s">
        <v>18</v>
      </c>
      <c r="F11" s="11" t="s">
        <v>20</v>
      </c>
      <c r="G11" s="12">
        <v>140</v>
      </c>
      <c r="H11" s="12">
        <f t="shared" si="0"/>
        <v>2240</v>
      </c>
      <c r="I11" s="12">
        <f t="shared" si="1"/>
        <v>196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140</v>
      </c>
      <c r="O11" s="12">
        <f t="shared" si="5"/>
        <v>2240</v>
      </c>
      <c r="P11" s="12">
        <f t="shared" si="6"/>
        <v>196</v>
      </c>
    </row>
    <row r="12" spans="1:16" ht="30">
      <c r="A12" s="76"/>
      <c r="B12" s="80"/>
      <c r="C12" s="73"/>
      <c r="D12" s="73"/>
      <c r="E12" s="10" t="s">
        <v>19</v>
      </c>
      <c r="F12" s="11" t="s">
        <v>20</v>
      </c>
      <c r="G12" s="12">
        <v>20</v>
      </c>
      <c r="H12" s="12">
        <f t="shared" si="0"/>
        <v>320</v>
      </c>
      <c r="I12" s="12">
        <f t="shared" si="1"/>
        <v>28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20</v>
      </c>
      <c r="O12" s="12">
        <f t="shared" si="5"/>
        <v>320</v>
      </c>
      <c r="P12" s="12">
        <f t="shared" si="6"/>
        <v>28</v>
      </c>
    </row>
    <row r="13" spans="1:16" ht="30">
      <c r="A13" s="76"/>
      <c r="B13" s="80"/>
      <c r="C13" s="73"/>
      <c r="D13" s="73"/>
      <c r="E13" s="10" t="s">
        <v>19</v>
      </c>
      <c r="F13" s="11" t="s">
        <v>20</v>
      </c>
      <c r="G13" s="12">
        <v>324</v>
      </c>
      <c r="H13" s="12">
        <f t="shared" si="0"/>
        <v>5184</v>
      </c>
      <c r="I13" s="12">
        <f t="shared" si="1"/>
        <v>453.59999999999997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324</v>
      </c>
      <c r="O13" s="12">
        <f t="shared" si="5"/>
        <v>5184</v>
      </c>
      <c r="P13" s="12">
        <f t="shared" si="6"/>
        <v>453.59999999999997</v>
      </c>
    </row>
    <row r="14" spans="1:16" ht="30">
      <c r="A14" s="76"/>
      <c r="B14" s="80"/>
      <c r="C14" s="73"/>
      <c r="D14" s="73"/>
      <c r="E14" s="10" t="s">
        <v>19</v>
      </c>
      <c r="F14" s="11" t="s">
        <v>20</v>
      </c>
      <c r="G14" s="12">
        <v>200</v>
      </c>
      <c r="H14" s="12">
        <f t="shared" si="0"/>
        <v>3200</v>
      </c>
      <c r="I14" s="12">
        <f t="shared" si="1"/>
        <v>280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200</v>
      </c>
      <c r="O14" s="12">
        <f t="shared" si="5"/>
        <v>3200</v>
      </c>
      <c r="P14" s="12">
        <f t="shared" si="6"/>
        <v>280</v>
      </c>
    </row>
    <row r="15" spans="1:16" ht="30">
      <c r="A15" s="76"/>
      <c r="B15" s="79"/>
      <c r="C15" s="74"/>
      <c r="D15" s="73"/>
      <c r="E15" s="10" t="s">
        <v>19</v>
      </c>
      <c r="F15" s="11" t="s">
        <v>20</v>
      </c>
      <c r="G15" s="12">
        <v>200</v>
      </c>
      <c r="H15" s="12">
        <f t="shared" si="0"/>
        <v>3200</v>
      </c>
      <c r="I15" s="12">
        <f t="shared" si="1"/>
        <v>280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200</v>
      </c>
      <c r="O15" s="12">
        <f t="shared" si="5"/>
        <v>3200</v>
      </c>
      <c r="P15" s="12">
        <f t="shared" si="6"/>
        <v>280</v>
      </c>
    </row>
    <row r="16" spans="1:16" ht="30">
      <c r="A16" s="76"/>
      <c r="B16" s="24" t="s">
        <v>37</v>
      </c>
      <c r="C16" s="11" t="s">
        <v>283</v>
      </c>
      <c r="D16" s="73"/>
      <c r="E16" s="10" t="s">
        <v>19</v>
      </c>
      <c r="F16" s="11" t="s">
        <v>20</v>
      </c>
      <c r="G16" s="12">
        <v>230</v>
      </c>
      <c r="H16" s="12">
        <f t="shared" si="0"/>
        <v>3680</v>
      </c>
      <c r="I16" s="12">
        <f t="shared" si="1"/>
        <v>322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230</v>
      </c>
      <c r="O16" s="12">
        <f t="shared" si="5"/>
        <v>3680</v>
      </c>
      <c r="P16" s="12">
        <f t="shared" si="6"/>
        <v>322</v>
      </c>
    </row>
    <row r="17" spans="1:16" ht="30">
      <c r="A17" s="77"/>
      <c r="B17" s="24" t="s">
        <v>177</v>
      </c>
      <c r="C17" s="11" t="s">
        <v>283</v>
      </c>
      <c r="D17" s="74"/>
      <c r="E17" s="10" t="s">
        <v>19</v>
      </c>
      <c r="F17" s="11" t="s">
        <v>20</v>
      </c>
      <c r="G17" s="12">
        <v>198</v>
      </c>
      <c r="H17" s="12">
        <f t="shared" si="0"/>
        <v>3168</v>
      </c>
      <c r="I17" s="12">
        <f t="shared" si="1"/>
        <v>277.2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198</v>
      </c>
      <c r="O17" s="12">
        <f t="shared" si="5"/>
        <v>3168</v>
      </c>
      <c r="P17" s="12">
        <f t="shared" si="6"/>
        <v>277.2</v>
      </c>
    </row>
    <row r="18" spans="1:16">
      <c r="A18" s="12"/>
      <c r="B18" s="24"/>
      <c r="C18" s="11"/>
      <c r="D18" s="12"/>
      <c r="E18" s="10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>
      <c r="A19" s="16" t="s">
        <v>2</v>
      </c>
      <c r="B19" s="18"/>
      <c r="C19" s="17"/>
      <c r="D19" s="17"/>
      <c r="E19" s="18"/>
      <c r="F19" s="18"/>
      <c r="G19" s="17">
        <f>SUM(G2:G18)</f>
        <v>3006</v>
      </c>
      <c r="H19" s="17">
        <f>SUM(H2:H18)</f>
        <v>48096</v>
      </c>
      <c r="I19" s="17">
        <f>SUM(I2:I18)</f>
        <v>4208.3999999999996</v>
      </c>
      <c r="J19" s="17"/>
      <c r="K19" s="17">
        <f t="shared" ref="K19:P19" si="7">SUM(K2:K18)</f>
        <v>0</v>
      </c>
      <c r="L19" s="17">
        <f t="shared" si="7"/>
        <v>0</v>
      </c>
      <c r="M19" s="17">
        <f t="shared" si="7"/>
        <v>0</v>
      </c>
      <c r="N19" s="17">
        <f t="shared" si="7"/>
        <v>3006</v>
      </c>
      <c r="O19" s="17">
        <f t="shared" si="7"/>
        <v>48096</v>
      </c>
      <c r="P19" s="17">
        <f t="shared" si="7"/>
        <v>4208.3999999999996</v>
      </c>
    </row>
    <row r="20" spans="1:16">
      <c r="E20" s="15"/>
    </row>
    <row r="21" spans="1:16">
      <c r="E21" s="19"/>
    </row>
    <row r="23" spans="1:16">
      <c r="C23" s="20"/>
      <c r="D23" s="20"/>
      <c r="E23" s="21"/>
      <c r="F23" s="20"/>
    </row>
  </sheetData>
  <mergeCells count="10">
    <mergeCell ref="D2:D17"/>
    <mergeCell ref="A2:A17"/>
    <mergeCell ref="B2:B3"/>
    <mergeCell ref="B5:B6"/>
    <mergeCell ref="B7:B8"/>
    <mergeCell ref="B11:B15"/>
    <mergeCell ref="C2:C3"/>
    <mergeCell ref="C5:C6"/>
    <mergeCell ref="C7:C8"/>
    <mergeCell ref="C11:C1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opLeftCell="C34" zoomScale="70" zoomScaleNormal="70" workbookViewId="0">
      <selection activeCell="M40" sqref="M40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>
      <c r="A2" s="75" t="s">
        <v>244</v>
      </c>
      <c r="B2" s="11" t="s">
        <v>35</v>
      </c>
      <c r="C2" s="11" t="s">
        <v>302</v>
      </c>
      <c r="D2" s="72" t="s">
        <v>759</v>
      </c>
      <c r="E2" s="10" t="s">
        <v>18</v>
      </c>
      <c r="F2" s="11" t="s">
        <v>20</v>
      </c>
      <c r="G2" s="12">
        <v>112</v>
      </c>
      <c r="H2" s="12">
        <f t="shared" ref="H2:H65" si="0">(G2)*16</f>
        <v>1792</v>
      </c>
      <c r="I2" s="12">
        <f t="shared" ref="I2:I65" si="1">(G2)*1.4</f>
        <v>156.79999999999998</v>
      </c>
      <c r="J2" s="12" t="s">
        <v>21</v>
      </c>
      <c r="K2" s="12"/>
      <c r="L2" s="12">
        <f t="shared" ref="L2:L65" si="2">(K2)*16</f>
        <v>0</v>
      </c>
      <c r="M2" s="12">
        <f t="shared" ref="M2:M65" si="3">(K2)*1.4</f>
        <v>0</v>
      </c>
      <c r="N2" s="12">
        <f t="shared" ref="N2:N65" si="4">SUM(G2,K2)</f>
        <v>112</v>
      </c>
      <c r="O2" s="12">
        <f t="shared" ref="O2:O65" si="5">(N2)*16</f>
        <v>1792</v>
      </c>
      <c r="P2" s="12">
        <f t="shared" ref="P2:P65" si="6">(N2)*1.4</f>
        <v>156.79999999999998</v>
      </c>
    </row>
    <row r="3" spans="1:16" ht="15" customHeight="1">
      <c r="A3" s="76"/>
      <c r="B3" s="72" t="s">
        <v>75</v>
      </c>
      <c r="C3" s="72" t="s">
        <v>303</v>
      </c>
      <c r="D3" s="73"/>
      <c r="E3" s="10" t="s">
        <v>18</v>
      </c>
      <c r="F3" s="11" t="s">
        <v>20</v>
      </c>
      <c r="G3" s="12">
        <v>168</v>
      </c>
      <c r="H3" s="12">
        <f t="shared" si="0"/>
        <v>2688</v>
      </c>
      <c r="I3" s="12">
        <f t="shared" si="1"/>
        <v>235.2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168</v>
      </c>
      <c r="O3" s="12">
        <f t="shared" si="5"/>
        <v>2688</v>
      </c>
      <c r="P3" s="12">
        <f t="shared" si="6"/>
        <v>235.2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200</v>
      </c>
      <c r="H4" s="12">
        <f t="shared" si="0"/>
        <v>3200</v>
      </c>
      <c r="I4" s="12">
        <f t="shared" si="1"/>
        <v>280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200</v>
      </c>
      <c r="O4" s="12">
        <f t="shared" si="5"/>
        <v>3200</v>
      </c>
      <c r="P4" s="12">
        <f t="shared" si="6"/>
        <v>280</v>
      </c>
    </row>
    <row r="5" spans="1:16" ht="30">
      <c r="A5" s="76"/>
      <c r="B5" s="11" t="s">
        <v>58</v>
      </c>
      <c r="C5" s="11" t="s">
        <v>296</v>
      </c>
      <c r="D5" s="73"/>
      <c r="E5" s="10" t="s">
        <v>19</v>
      </c>
      <c r="F5" s="11" t="s">
        <v>20</v>
      </c>
      <c r="G5" s="12">
        <v>272</v>
      </c>
      <c r="H5" s="12">
        <f t="shared" si="0"/>
        <v>4352</v>
      </c>
      <c r="I5" s="12">
        <f t="shared" si="1"/>
        <v>380.79999999999995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272</v>
      </c>
      <c r="O5" s="12">
        <f t="shared" si="5"/>
        <v>4352</v>
      </c>
      <c r="P5" s="12">
        <f t="shared" si="6"/>
        <v>380.79999999999995</v>
      </c>
    </row>
    <row r="6" spans="1:16">
      <c r="A6" s="76"/>
      <c r="B6" s="72" t="s">
        <v>40</v>
      </c>
      <c r="C6" s="72" t="s">
        <v>291</v>
      </c>
      <c r="D6" s="73"/>
      <c r="E6" s="10" t="s">
        <v>18</v>
      </c>
      <c r="F6" s="11" t="s">
        <v>34</v>
      </c>
      <c r="G6" s="12">
        <v>160</v>
      </c>
      <c r="H6" s="12">
        <f t="shared" si="0"/>
        <v>2560</v>
      </c>
      <c r="I6" s="12">
        <f t="shared" si="1"/>
        <v>224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160</v>
      </c>
      <c r="O6" s="12">
        <f t="shared" si="5"/>
        <v>2560</v>
      </c>
      <c r="P6" s="12">
        <f t="shared" si="6"/>
        <v>224</v>
      </c>
    </row>
    <row r="7" spans="1:16" ht="30">
      <c r="A7" s="76"/>
      <c r="B7" s="74"/>
      <c r="C7" s="74"/>
      <c r="D7" s="73"/>
      <c r="E7" s="10" t="s">
        <v>19</v>
      </c>
      <c r="F7" s="11" t="s">
        <v>34</v>
      </c>
      <c r="G7" s="12">
        <v>176</v>
      </c>
      <c r="H7" s="12">
        <f t="shared" si="0"/>
        <v>2816</v>
      </c>
      <c r="I7" s="12">
        <f t="shared" si="1"/>
        <v>246.39999999999998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176</v>
      </c>
      <c r="O7" s="12">
        <f t="shared" si="5"/>
        <v>2816</v>
      </c>
      <c r="P7" s="12">
        <f t="shared" si="6"/>
        <v>246.39999999999998</v>
      </c>
    </row>
    <row r="8" spans="1:16" ht="30">
      <c r="A8" s="76"/>
      <c r="B8" s="11" t="s">
        <v>33</v>
      </c>
      <c r="C8" s="11" t="s">
        <v>297</v>
      </c>
      <c r="D8" s="73"/>
      <c r="E8" s="10" t="s">
        <v>19</v>
      </c>
      <c r="F8" s="11" t="s">
        <v>20</v>
      </c>
      <c r="G8" s="12">
        <v>720</v>
      </c>
      <c r="H8" s="12">
        <f t="shared" si="0"/>
        <v>11520</v>
      </c>
      <c r="I8" s="12">
        <f t="shared" si="1"/>
        <v>1007.9999999999999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720</v>
      </c>
      <c r="O8" s="12">
        <f t="shared" si="5"/>
        <v>11520</v>
      </c>
      <c r="P8" s="12">
        <f t="shared" si="6"/>
        <v>1007.9999999999999</v>
      </c>
    </row>
    <row r="9" spans="1:16">
      <c r="A9" s="76"/>
      <c r="B9" s="11" t="s">
        <v>60</v>
      </c>
      <c r="C9" s="11" t="s">
        <v>298</v>
      </c>
      <c r="D9" s="73"/>
      <c r="E9" s="10" t="s">
        <v>18</v>
      </c>
      <c r="F9" s="11" t="s">
        <v>20</v>
      </c>
      <c r="G9" s="12">
        <v>140</v>
      </c>
      <c r="H9" s="12">
        <f t="shared" si="0"/>
        <v>2240</v>
      </c>
      <c r="I9" s="12">
        <f t="shared" si="1"/>
        <v>196</v>
      </c>
      <c r="J9" s="12" t="s">
        <v>22</v>
      </c>
      <c r="K9" s="12"/>
      <c r="L9" s="12">
        <f t="shared" si="2"/>
        <v>0</v>
      </c>
      <c r="M9" s="12">
        <f t="shared" si="3"/>
        <v>0</v>
      </c>
      <c r="N9" s="12">
        <f t="shared" si="4"/>
        <v>140</v>
      </c>
      <c r="O9" s="12">
        <f t="shared" si="5"/>
        <v>2240</v>
      </c>
      <c r="P9" s="12">
        <f t="shared" si="6"/>
        <v>196</v>
      </c>
    </row>
    <row r="10" spans="1:16" ht="30">
      <c r="A10" s="76"/>
      <c r="B10" s="11" t="s">
        <v>119</v>
      </c>
      <c r="C10" s="11" t="s">
        <v>299</v>
      </c>
      <c r="D10" s="73"/>
      <c r="E10" s="10" t="s">
        <v>19</v>
      </c>
      <c r="F10" s="11" t="s">
        <v>20</v>
      </c>
      <c r="G10" s="12">
        <v>240</v>
      </c>
      <c r="H10" s="12">
        <f t="shared" si="0"/>
        <v>3840</v>
      </c>
      <c r="I10" s="12">
        <f t="shared" si="1"/>
        <v>336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240</v>
      </c>
      <c r="O10" s="12">
        <f t="shared" si="5"/>
        <v>3840</v>
      </c>
      <c r="P10" s="12">
        <f t="shared" si="6"/>
        <v>336</v>
      </c>
    </row>
    <row r="11" spans="1:16">
      <c r="A11" s="76"/>
      <c r="B11" s="72" t="s">
        <v>55</v>
      </c>
      <c r="C11" s="72" t="s">
        <v>290</v>
      </c>
      <c r="D11" s="73"/>
      <c r="E11" s="10" t="s">
        <v>18</v>
      </c>
      <c r="F11" s="11" t="s">
        <v>20</v>
      </c>
      <c r="G11" s="12">
        <v>168</v>
      </c>
      <c r="H11" s="12">
        <f t="shared" si="0"/>
        <v>2688</v>
      </c>
      <c r="I11" s="12">
        <f t="shared" si="1"/>
        <v>235.2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168</v>
      </c>
      <c r="O11" s="12">
        <f t="shared" si="5"/>
        <v>2688</v>
      </c>
      <c r="P11" s="12">
        <f t="shared" si="6"/>
        <v>235.2</v>
      </c>
    </row>
    <row r="12" spans="1:16" ht="30">
      <c r="A12" s="76"/>
      <c r="B12" s="73"/>
      <c r="C12" s="73"/>
      <c r="D12" s="73"/>
      <c r="E12" s="10" t="s">
        <v>19</v>
      </c>
      <c r="F12" s="11" t="s">
        <v>20</v>
      </c>
      <c r="G12" s="12">
        <v>120</v>
      </c>
      <c r="H12" s="12">
        <f t="shared" si="0"/>
        <v>1920</v>
      </c>
      <c r="I12" s="12">
        <f t="shared" si="1"/>
        <v>168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120</v>
      </c>
      <c r="O12" s="12">
        <f t="shared" si="5"/>
        <v>1920</v>
      </c>
      <c r="P12" s="12">
        <f t="shared" si="6"/>
        <v>168</v>
      </c>
    </row>
    <row r="13" spans="1:16" ht="30">
      <c r="A13" s="76"/>
      <c r="B13" s="73"/>
      <c r="C13" s="73"/>
      <c r="D13" s="73"/>
      <c r="E13" s="10" t="s">
        <v>19</v>
      </c>
      <c r="F13" s="11" t="s">
        <v>20</v>
      </c>
      <c r="G13" s="12">
        <v>288</v>
      </c>
      <c r="H13" s="12">
        <f t="shared" si="0"/>
        <v>4608</v>
      </c>
      <c r="I13" s="12">
        <f t="shared" si="1"/>
        <v>403.2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288</v>
      </c>
      <c r="O13" s="12">
        <f t="shared" si="5"/>
        <v>4608</v>
      </c>
      <c r="P13" s="12">
        <f t="shared" si="6"/>
        <v>403.2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32</v>
      </c>
      <c r="H14" s="12">
        <f t="shared" si="0"/>
        <v>512</v>
      </c>
      <c r="I14" s="12">
        <f t="shared" si="1"/>
        <v>44.8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32</v>
      </c>
      <c r="O14" s="12">
        <f t="shared" si="5"/>
        <v>512</v>
      </c>
      <c r="P14" s="12">
        <f t="shared" si="6"/>
        <v>44.8</v>
      </c>
    </row>
    <row r="15" spans="1:16" ht="30">
      <c r="A15" s="76"/>
      <c r="B15" s="11" t="s">
        <v>27</v>
      </c>
      <c r="C15" s="11" t="s">
        <v>300</v>
      </c>
      <c r="D15" s="73"/>
      <c r="E15" s="10" t="s">
        <v>19</v>
      </c>
      <c r="F15" s="11" t="s">
        <v>20</v>
      </c>
      <c r="G15" s="12">
        <v>264</v>
      </c>
      <c r="H15" s="12">
        <f t="shared" si="0"/>
        <v>4224</v>
      </c>
      <c r="I15" s="12">
        <f t="shared" si="1"/>
        <v>369.59999999999997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264</v>
      </c>
      <c r="O15" s="12">
        <f t="shared" si="5"/>
        <v>4224</v>
      </c>
      <c r="P15" s="12">
        <f t="shared" si="6"/>
        <v>369.59999999999997</v>
      </c>
    </row>
    <row r="16" spans="1:16">
      <c r="A16" s="76"/>
      <c r="B16" s="72" t="s">
        <v>32</v>
      </c>
      <c r="C16" s="72" t="s">
        <v>301</v>
      </c>
      <c r="D16" s="73"/>
      <c r="E16" s="10" t="s">
        <v>18</v>
      </c>
      <c r="F16" s="11" t="s">
        <v>20</v>
      </c>
      <c r="G16" s="12">
        <v>144</v>
      </c>
      <c r="H16" s="12">
        <f t="shared" si="0"/>
        <v>2304</v>
      </c>
      <c r="I16" s="12">
        <f t="shared" si="1"/>
        <v>201.6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144</v>
      </c>
      <c r="O16" s="12">
        <f t="shared" si="5"/>
        <v>2304</v>
      </c>
      <c r="P16" s="12">
        <f t="shared" si="6"/>
        <v>201.6</v>
      </c>
    </row>
    <row r="17" spans="1:16" ht="30">
      <c r="A17" s="76"/>
      <c r="B17" s="73"/>
      <c r="C17" s="73"/>
      <c r="D17" s="73"/>
      <c r="E17" s="10" t="s">
        <v>19</v>
      </c>
      <c r="F17" s="11" t="s">
        <v>20</v>
      </c>
      <c r="G17" s="12">
        <v>20</v>
      </c>
      <c r="H17" s="12">
        <f t="shared" si="0"/>
        <v>320</v>
      </c>
      <c r="I17" s="12">
        <f t="shared" si="1"/>
        <v>28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20</v>
      </c>
      <c r="O17" s="12">
        <f t="shared" si="5"/>
        <v>320</v>
      </c>
      <c r="P17" s="12">
        <f t="shared" si="6"/>
        <v>28</v>
      </c>
    </row>
    <row r="18" spans="1:16" ht="30">
      <c r="A18" s="76"/>
      <c r="B18" s="74"/>
      <c r="C18" s="74"/>
      <c r="D18" s="73"/>
      <c r="E18" s="10" t="s">
        <v>19</v>
      </c>
      <c r="F18" s="11" t="s">
        <v>34</v>
      </c>
      <c r="G18" s="12">
        <v>180</v>
      </c>
      <c r="H18" s="12">
        <f t="shared" si="0"/>
        <v>2880</v>
      </c>
      <c r="I18" s="12">
        <f t="shared" si="1"/>
        <v>251.99999999999997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180</v>
      </c>
      <c r="O18" s="12">
        <f t="shared" si="5"/>
        <v>2880</v>
      </c>
      <c r="P18" s="12">
        <f t="shared" si="6"/>
        <v>251.99999999999997</v>
      </c>
    </row>
    <row r="19" spans="1:16" ht="30">
      <c r="A19" s="76"/>
      <c r="B19" s="72" t="s">
        <v>74</v>
      </c>
      <c r="C19" s="72" t="s">
        <v>140</v>
      </c>
      <c r="D19" s="73"/>
      <c r="E19" s="10" t="s">
        <v>19</v>
      </c>
      <c r="F19" s="11" t="s">
        <v>20</v>
      </c>
      <c r="G19" s="12">
        <v>140</v>
      </c>
      <c r="H19" s="12">
        <f t="shared" si="0"/>
        <v>2240</v>
      </c>
      <c r="I19" s="12">
        <f t="shared" si="1"/>
        <v>196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140</v>
      </c>
      <c r="O19" s="12">
        <f t="shared" si="5"/>
        <v>2240</v>
      </c>
      <c r="P19" s="12">
        <f t="shared" si="6"/>
        <v>196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40</v>
      </c>
      <c r="H20" s="12">
        <f t="shared" si="0"/>
        <v>640</v>
      </c>
      <c r="I20" s="12">
        <f t="shared" si="1"/>
        <v>56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40</v>
      </c>
      <c r="O20" s="12">
        <f t="shared" si="5"/>
        <v>640</v>
      </c>
      <c r="P20" s="12">
        <f t="shared" si="6"/>
        <v>56</v>
      </c>
    </row>
    <row r="21" spans="1:16" ht="30">
      <c r="A21" s="76"/>
      <c r="B21" s="72" t="s">
        <v>70</v>
      </c>
      <c r="C21" s="72" t="s">
        <v>285</v>
      </c>
      <c r="D21" s="73"/>
      <c r="E21" s="10" t="s">
        <v>19</v>
      </c>
      <c r="F21" s="11" t="s">
        <v>20</v>
      </c>
      <c r="G21" s="12">
        <v>152</v>
      </c>
      <c r="H21" s="12">
        <f t="shared" si="0"/>
        <v>2432</v>
      </c>
      <c r="I21" s="12">
        <f t="shared" si="1"/>
        <v>212.79999999999998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152</v>
      </c>
      <c r="O21" s="12">
        <f t="shared" si="5"/>
        <v>2432</v>
      </c>
      <c r="P21" s="12">
        <f t="shared" si="6"/>
        <v>212.79999999999998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12</v>
      </c>
      <c r="H22" s="12">
        <f t="shared" si="0"/>
        <v>192</v>
      </c>
      <c r="I22" s="12">
        <f t="shared" si="1"/>
        <v>16.799999999999997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12</v>
      </c>
      <c r="O22" s="12">
        <f t="shared" si="5"/>
        <v>192</v>
      </c>
      <c r="P22" s="12">
        <f t="shared" si="6"/>
        <v>16.799999999999997</v>
      </c>
    </row>
    <row r="23" spans="1:16" ht="30">
      <c r="A23" s="76"/>
      <c r="B23" s="11" t="s">
        <v>39</v>
      </c>
      <c r="C23" s="11" t="s">
        <v>281</v>
      </c>
      <c r="D23" s="73"/>
      <c r="E23" s="10" t="s">
        <v>19</v>
      </c>
      <c r="F23" s="11" t="s">
        <v>20</v>
      </c>
      <c r="G23" s="12">
        <v>48</v>
      </c>
      <c r="H23" s="12">
        <f t="shared" si="0"/>
        <v>768</v>
      </c>
      <c r="I23" s="12">
        <f t="shared" si="1"/>
        <v>67.199999999999989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48</v>
      </c>
      <c r="O23" s="12">
        <f t="shared" si="5"/>
        <v>768</v>
      </c>
      <c r="P23" s="12">
        <f t="shared" si="6"/>
        <v>67.199999999999989</v>
      </c>
    </row>
    <row r="24" spans="1:16" ht="30">
      <c r="A24" s="76"/>
      <c r="B24" s="11" t="s">
        <v>85</v>
      </c>
      <c r="C24" s="11" t="s">
        <v>286</v>
      </c>
      <c r="D24" s="73"/>
      <c r="E24" s="10" t="s">
        <v>19</v>
      </c>
      <c r="F24" s="11" t="s">
        <v>20</v>
      </c>
      <c r="G24" s="12">
        <v>130</v>
      </c>
      <c r="H24" s="12">
        <f t="shared" si="0"/>
        <v>2080</v>
      </c>
      <c r="I24" s="12">
        <f t="shared" si="1"/>
        <v>182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130</v>
      </c>
      <c r="O24" s="12">
        <f t="shared" si="5"/>
        <v>2080</v>
      </c>
      <c r="P24" s="12">
        <f t="shared" si="6"/>
        <v>182</v>
      </c>
    </row>
    <row r="25" spans="1:16" ht="30">
      <c r="A25" s="76"/>
      <c r="B25" s="72" t="s">
        <v>30</v>
      </c>
      <c r="C25" s="72" t="s">
        <v>150</v>
      </c>
      <c r="D25" s="73"/>
      <c r="E25" s="10" t="s">
        <v>19</v>
      </c>
      <c r="F25" s="11" t="s">
        <v>20</v>
      </c>
      <c r="G25" s="12">
        <v>129</v>
      </c>
      <c r="H25" s="12">
        <f t="shared" si="0"/>
        <v>2064</v>
      </c>
      <c r="I25" s="12">
        <f t="shared" si="1"/>
        <v>180.6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129</v>
      </c>
      <c r="O25" s="12">
        <f t="shared" si="5"/>
        <v>2064</v>
      </c>
      <c r="P25" s="12">
        <f t="shared" si="6"/>
        <v>180.6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84</v>
      </c>
      <c r="H26" s="12">
        <f t="shared" si="0"/>
        <v>1344</v>
      </c>
      <c r="I26" s="12">
        <f t="shared" si="1"/>
        <v>117.6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84</v>
      </c>
      <c r="O26" s="12">
        <f t="shared" si="5"/>
        <v>1344</v>
      </c>
      <c r="P26" s="12">
        <f t="shared" si="6"/>
        <v>117.6</v>
      </c>
    </row>
    <row r="27" spans="1:16" ht="30">
      <c r="A27" s="76"/>
      <c r="B27" s="40" t="s">
        <v>37</v>
      </c>
      <c r="C27" s="40" t="s">
        <v>287</v>
      </c>
      <c r="D27" s="73"/>
      <c r="E27" s="10" t="s">
        <v>19</v>
      </c>
      <c r="F27" s="11" t="s">
        <v>20</v>
      </c>
      <c r="G27" s="12">
        <v>20</v>
      </c>
      <c r="H27" s="12">
        <f t="shared" si="0"/>
        <v>320</v>
      </c>
      <c r="I27" s="12">
        <f t="shared" si="1"/>
        <v>28</v>
      </c>
      <c r="J27" s="12"/>
      <c r="K27" s="12"/>
      <c r="L27" s="12"/>
      <c r="M27" s="12"/>
      <c r="N27" s="12">
        <f t="shared" si="4"/>
        <v>20</v>
      </c>
      <c r="O27" s="12">
        <f t="shared" si="5"/>
        <v>320</v>
      </c>
      <c r="P27" s="12">
        <f t="shared" si="6"/>
        <v>28</v>
      </c>
    </row>
    <row r="28" spans="1:16" ht="30">
      <c r="A28" s="76"/>
      <c r="B28" s="40" t="s">
        <v>37</v>
      </c>
      <c r="C28" s="40" t="s">
        <v>287</v>
      </c>
      <c r="D28" s="73"/>
      <c r="E28" s="10" t="s">
        <v>19</v>
      </c>
      <c r="F28" s="11" t="s">
        <v>20</v>
      </c>
      <c r="G28" s="12">
        <v>103</v>
      </c>
      <c r="H28" s="12">
        <f t="shared" si="0"/>
        <v>1648</v>
      </c>
      <c r="I28" s="12">
        <f t="shared" si="1"/>
        <v>144.19999999999999</v>
      </c>
      <c r="J28" s="12"/>
      <c r="K28" s="12"/>
      <c r="L28" s="12"/>
      <c r="M28" s="12"/>
      <c r="N28" s="12">
        <f t="shared" si="4"/>
        <v>103</v>
      </c>
      <c r="O28" s="12">
        <f t="shared" si="5"/>
        <v>1648</v>
      </c>
      <c r="P28" s="12">
        <f t="shared" si="6"/>
        <v>144.19999999999999</v>
      </c>
    </row>
    <row r="29" spans="1:16" ht="30">
      <c r="A29" s="76"/>
      <c r="B29" s="72" t="s">
        <v>37</v>
      </c>
      <c r="C29" s="72" t="s">
        <v>287</v>
      </c>
      <c r="D29" s="73"/>
      <c r="E29" s="10" t="s">
        <v>19</v>
      </c>
      <c r="F29" s="11" t="s">
        <v>20</v>
      </c>
      <c r="G29" s="12">
        <v>102</v>
      </c>
      <c r="H29" s="12">
        <f t="shared" si="0"/>
        <v>1632</v>
      </c>
      <c r="I29" s="12">
        <f t="shared" si="1"/>
        <v>142.79999999999998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102</v>
      </c>
      <c r="O29" s="12">
        <f t="shared" si="5"/>
        <v>1632</v>
      </c>
      <c r="P29" s="12">
        <f t="shared" si="6"/>
        <v>142.79999999999998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240</v>
      </c>
      <c r="H30" s="12">
        <f t="shared" si="0"/>
        <v>3840</v>
      </c>
      <c r="I30" s="12">
        <f t="shared" si="1"/>
        <v>336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240</v>
      </c>
      <c r="O30" s="12">
        <f t="shared" si="5"/>
        <v>3840</v>
      </c>
      <c r="P30" s="12">
        <f t="shared" si="6"/>
        <v>336</v>
      </c>
    </row>
    <row r="31" spans="1:16" ht="30">
      <c r="A31" s="76"/>
      <c r="B31" s="72" t="s">
        <v>129</v>
      </c>
      <c r="C31" s="72" t="s">
        <v>125</v>
      </c>
      <c r="D31" s="73"/>
      <c r="E31" s="10" t="s">
        <v>19</v>
      </c>
      <c r="F31" s="11" t="s">
        <v>20</v>
      </c>
      <c r="G31" s="12">
        <v>260</v>
      </c>
      <c r="H31" s="12">
        <f t="shared" si="0"/>
        <v>4160</v>
      </c>
      <c r="I31" s="12">
        <f t="shared" si="1"/>
        <v>364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260</v>
      </c>
      <c r="O31" s="12">
        <f t="shared" si="5"/>
        <v>4160</v>
      </c>
      <c r="P31" s="12">
        <f t="shared" si="6"/>
        <v>364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1120</v>
      </c>
      <c r="H32" s="12">
        <f t="shared" si="0"/>
        <v>17920</v>
      </c>
      <c r="I32" s="12">
        <f t="shared" si="1"/>
        <v>1568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1120</v>
      </c>
      <c r="O32" s="12">
        <f t="shared" si="5"/>
        <v>17920</v>
      </c>
      <c r="P32" s="12">
        <f t="shared" si="6"/>
        <v>1568</v>
      </c>
    </row>
    <row r="33" spans="1:16">
      <c r="A33" s="76"/>
      <c r="B33" s="72" t="s">
        <v>54</v>
      </c>
      <c r="C33" s="72" t="s">
        <v>292</v>
      </c>
      <c r="D33" s="73"/>
      <c r="E33" s="10" t="s">
        <v>18</v>
      </c>
      <c r="F33" s="11" t="s">
        <v>34</v>
      </c>
      <c r="G33" s="12">
        <v>120</v>
      </c>
      <c r="H33" s="12">
        <f t="shared" si="0"/>
        <v>1920</v>
      </c>
      <c r="I33" s="12">
        <f t="shared" si="1"/>
        <v>168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120</v>
      </c>
      <c r="O33" s="12">
        <f t="shared" si="5"/>
        <v>1920</v>
      </c>
      <c r="P33" s="12">
        <f t="shared" si="6"/>
        <v>168</v>
      </c>
    </row>
    <row r="34" spans="1:16" ht="30">
      <c r="A34" s="76"/>
      <c r="B34" s="73"/>
      <c r="C34" s="73"/>
      <c r="D34" s="73"/>
      <c r="E34" s="10" t="s">
        <v>19</v>
      </c>
      <c r="F34" s="11" t="s">
        <v>34</v>
      </c>
      <c r="G34" s="12">
        <v>360</v>
      </c>
      <c r="H34" s="12">
        <f t="shared" si="0"/>
        <v>5760</v>
      </c>
      <c r="I34" s="12">
        <f t="shared" si="1"/>
        <v>503.99999999999994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360</v>
      </c>
      <c r="O34" s="12">
        <f t="shared" si="5"/>
        <v>5760</v>
      </c>
      <c r="P34" s="12">
        <f t="shared" si="6"/>
        <v>503.99999999999994</v>
      </c>
    </row>
    <row r="35" spans="1:16" ht="30">
      <c r="A35" s="76"/>
      <c r="B35" s="74"/>
      <c r="C35" s="74"/>
      <c r="D35" s="73"/>
      <c r="E35" s="10" t="s">
        <v>19</v>
      </c>
      <c r="F35" s="11" t="s">
        <v>34</v>
      </c>
      <c r="G35" s="12">
        <v>128</v>
      </c>
      <c r="H35" s="12">
        <f t="shared" si="0"/>
        <v>2048</v>
      </c>
      <c r="I35" s="12">
        <f t="shared" si="1"/>
        <v>179.2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128</v>
      </c>
      <c r="O35" s="12">
        <f t="shared" si="5"/>
        <v>2048</v>
      </c>
      <c r="P35" s="12">
        <f t="shared" si="6"/>
        <v>179.2</v>
      </c>
    </row>
    <row r="36" spans="1:16">
      <c r="A36" s="76"/>
      <c r="B36" s="72" t="s">
        <v>56</v>
      </c>
      <c r="C36" s="72" t="s">
        <v>59</v>
      </c>
      <c r="D36" s="73"/>
      <c r="E36" s="10" t="s">
        <v>18</v>
      </c>
      <c r="F36" s="11" t="s">
        <v>20</v>
      </c>
      <c r="G36" s="12">
        <v>216</v>
      </c>
      <c r="H36" s="12">
        <f t="shared" si="0"/>
        <v>3456</v>
      </c>
      <c r="I36" s="12">
        <f t="shared" si="1"/>
        <v>302.39999999999998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216</v>
      </c>
      <c r="O36" s="12">
        <f t="shared" si="5"/>
        <v>3456</v>
      </c>
      <c r="P36" s="12">
        <f t="shared" si="6"/>
        <v>302.39999999999998</v>
      </c>
    </row>
    <row r="37" spans="1:16" ht="30">
      <c r="A37" s="76"/>
      <c r="B37" s="74"/>
      <c r="C37" s="74"/>
      <c r="D37" s="73"/>
      <c r="E37" s="10" t="s">
        <v>19</v>
      </c>
      <c r="F37" s="11" t="s">
        <v>20</v>
      </c>
      <c r="G37" s="12">
        <v>220</v>
      </c>
      <c r="H37" s="12">
        <f t="shared" si="0"/>
        <v>3520</v>
      </c>
      <c r="I37" s="12">
        <f t="shared" si="1"/>
        <v>308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220</v>
      </c>
      <c r="O37" s="12">
        <f t="shared" si="5"/>
        <v>3520</v>
      </c>
      <c r="P37" s="12">
        <f t="shared" si="6"/>
        <v>308</v>
      </c>
    </row>
    <row r="38" spans="1:16" ht="30">
      <c r="A38" s="76"/>
      <c r="B38" s="72" t="s">
        <v>80</v>
      </c>
      <c r="C38" s="72" t="s">
        <v>56</v>
      </c>
      <c r="D38" s="73"/>
      <c r="E38" s="10" t="s">
        <v>19</v>
      </c>
      <c r="F38" s="11" t="s">
        <v>20</v>
      </c>
      <c r="G38" s="12">
        <v>25</v>
      </c>
      <c r="H38" s="12">
        <f t="shared" si="0"/>
        <v>400</v>
      </c>
      <c r="I38" s="12">
        <f t="shared" si="1"/>
        <v>35</v>
      </c>
      <c r="J38" s="12" t="s">
        <v>22</v>
      </c>
      <c r="K38" s="12"/>
      <c r="L38" s="12">
        <f t="shared" si="2"/>
        <v>0</v>
      </c>
      <c r="M38" s="12">
        <f t="shared" si="3"/>
        <v>0</v>
      </c>
      <c r="N38" s="12">
        <f t="shared" si="4"/>
        <v>25</v>
      </c>
      <c r="O38" s="12">
        <f t="shared" si="5"/>
        <v>400</v>
      </c>
      <c r="P38" s="12">
        <f t="shared" si="6"/>
        <v>35</v>
      </c>
    </row>
    <row r="39" spans="1:16" ht="30">
      <c r="A39" s="76"/>
      <c r="B39" s="73"/>
      <c r="C39" s="73"/>
      <c r="D39" s="73"/>
      <c r="E39" s="10" t="s">
        <v>19</v>
      </c>
      <c r="F39" s="11" t="s">
        <v>20</v>
      </c>
      <c r="G39" s="12">
        <v>40</v>
      </c>
      <c r="H39" s="12">
        <f t="shared" si="0"/>
        <v>640</v>
      </c>
      <c r="I39" s="12">
        <f t="shared" si="1"/>
        <v>56</v>
      </c>
      <c r="J39" s="12" t="s">
        <v>22</v>
      </c>
      <c r="K39" s="12"/>
      <c r="L39" s="12">
        <f t="shared" si="2"/>
        <v>0</v>
      </c>
      <c r="M39" s="12">
        <f t="shared" si="3"/>
        <v>0</v>
      </c>
      <c r="N39" s="12">
        <f t="shared" si="4"/>
        <v>40</v>
      </c>
      <c r="O39" s="12">
        <f t="shared" si="5"/>
        <v>640</v>
      </c>
      <c r="P39" s="12">
        <f t="shared" si="6"/>
        <v>56</v>
      </c>
    </row>
    <row r="40" spans="1:16" ht="30">
      <c r="A40" s="76"/>
      <c r="B40" s="74"/>
      <c r="C40" s="74"/>
      <c r="D40" s="73"/>
      <c r="E40" s="10" t="s">
        <v>19</v>
      </c>
      <c r="F40" s="11" t="s">
        <v>20</v>
      </c>
      <c r="G40" s="12">
        <v>0</v>
      </c>
      <c r="H40" s="12">
        <v>0</v>
      </c>
      <c r="I40" s="12">
        <v>0</v>
      </c>
      <c r="J40" s="12" t="s">
        <v>21</v>
      </c>
      <c r="K40" s="12">
        <v>72</v>
      </c>
      <c r="L40" s="12">
        <f t="shared" si="2"/>
        <v>1152</v>
      </c>
      <c r="M40" s="12">
        <f t="shared" si="3"/>
        <v>100.8</v>
      </c>
      <c r="N40" s="12">
        <f t="shared" si="4"/>
        <v>72</v>
      </c>
      <c r="O40" s="12">
        <f t="shared" si="5"/>
        <v>1152</v>
      </c>
      <c r="P40" s="12">
        <f t="shared" si="6"/>
        <v>100.8</v>
      </c>
    </row>
    <row r="41" spans="1:16">
      <c r="A41" s="76"/>
      <c r="B41" s="72" t="s">
        <v>59</v>
      </c>
      <c r="C41" s="72" t="s">
        <v>54</v>
      </c>
      <c r="D41" s="73"/>
      <c r="E41" s="10" t="s">
        <v>18</v>
      </c>
      <c r="F41" s="11" t="s">
        <v>20</v>
      </c>
      <c r="G41" s="12">
        <v>70</v>
      </c>
      <c r="H41" s="12">
        <f t="shared" si="0"/>
        <v>1120</v>
      </c>
      <c r="I41" s="12">
        <f t="shared" si="1"/>
        <v>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70</v>
      </c>
      <c r="O41" s="12">
        <f t="shared" si="5"/>
        <v>1120</v>
      </c>
      <c r="P41" s="12">
        <f t="shared" si="6"/>
        <v>98</v>
      </c>
    </row>
    <row r="42" spans="1:16" ht="30">
      <c r="A42" s="76"/>
      <c r="B42" s="73"/>
      <c r="C42" s="73"/>
      <c r="D42" s="73"/>
      <c r="E42" s="10" t="s">
        <v>19</v>
      </c>
      <c r="F42" s="11" t="s">
        <v>20</v>
      </c>
      <c r="G42" s="12">
        <v>50</v>
      </c>
      <c r="H42" s="12">
        <f t="shared" si="0"/>
        <v>800</v>
      </c>
      <c r="I42" s="12">
        <f t="shared" si="1"/>
        <v>70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50</v>
      </c>
      <c r="O42" s="12">
        <f t="shared" si="5"/>
        <v>800</v>
      </c>
      <c r="P42" s="12">
        <f t="shared" si="6"/>
        <v>70</v>
      </c>
    </row>
    <row r="43" spans="1:16" ht="30">
      <c r="A43" s="76"/>
      <c r="B43" s="73"/>
      <c r="C43" s="73"/>
      <c r="D43" s="73"/>
      <c r="E43" s="10" t="s">
        <v>19</v>
      </c>
      <c r="F43" s="11" t="s">
        <v>20</v>
      </c>
      <c r="G43" s="12">
        <v>30</v>
      </c>
      <c r="H43" s="12">
        <f t="shared" si="0"/>
        <v>480</v>
      </c>
      <c r="I43" s="12">
        <f t="shared" si="1"/>
        <v>42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30</v>
      </c>
      <c r="O43" s="12">
        <f t="shared" si="5"/>
        <v>480</v>
      </c>
      <c r="P43" s="12">
        <f t="shared" si="6"/>
        <v>42</v>
      </c>
    </row>
    <row r="44" spans="1:16" ht="30">
      <c r="A44" s="76"/>
      <c r="B44" s="73"/>
      <c r="C44" s="73"/>
      <c r="D44" s="73"/>
      <c r="E44" s="10" t="s">
        <v>19</v>
      </c>
      <c r="F44" s="11" t="s">
        <v>20</v>
      </c>
      <c r="G44" s="12">
        <v>50</v>
      </c>
      <c r="H44" s="12">
        <f t="shared" si="0"/>
        <v>800</v>
      </c>
      <c r="I44" s="12">
        <f t="shared" si="1"/>
        <v>70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50</v>
      </c>
      <c r="O44" s="12">
        <f t="shared" si="5"/>
        <v>800</v>
      </c>
      <c r="P44" s="12">
        <f t="shared" si="6"/>
        <v>70</v>
      </c>
    </row>
    <row r="45" spans="1:16" ht="30">
      <c r="A45" s="76"/>
      <c r="B45" s="74"/>
      <c r="C45" s="74"/>
      <c r="D45" s="73"/>
      <c r="E45" s="10" t="s">
        <v>19</v>
      </c>
      <c r="F45" s="11" t="s">
        <v>20</v>
      </c>
      <c r="G45" s="12">
        <v>30</v>
      </c>
      <c r="H45" s="12">
        <f t="shared" si="0"/>
        <v>480</v>
      </c>
      <c r="I45" s="12">
        <f t="shared" si="1"/>
        <v>42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30</v>
      </c>
      <c r="O45" s="12">
        <f t="shared" si="5"/>
        <v>480</v>
      </c>
      <c r="P45" s="12">
        <f t="shared" si="6"/>
        <v>42</v>
      </c>
    </row>
    <row r="46" spans="1:16" s="23" customFormat="1">
      <c r="A46" s="76"/>
      <c r="B46" s="72" t="s">
        <v>132</v>
      </c>
      <c r="C46" s="72" t="s">
        <v>33</v>
      </c>
      <c r="D46" s="73"/>
      <c r="E46" s="10" t="s">
        <v>18</v>
      </c>
      <c r="F46" s="11" t="s">
        <v>20</v>
      </c>
      <c r="G46" s="12">
        <v>84</v>
      </c>
      <c r="H46" s="12">
        <f t="shared" si="0"/>
        <v>1344</v>
      </c>
      <c r="I46" s="12">
        <f t="shared" si="1"/>
        <v>117.6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84</v>
      </c>
      <c r="O46" s="12">
        <f t="shared" si="5"/>
        <v>1344</v>
      </c>
      <c r="P46" s="12">
        <f t="shared" si="6"/>
        <v>117.6</v>
      </c>
    </row>
    <row r="47" spans="1:16" s="23" customFormat="1" ht="45">
      <c r="A47" s="76"/>
      <c r="B47" s="74"/>
      <c r="C47" s="74"/>
      <c r="D47" s="73"/>
      <c r="E47" s="10" t="s">
        <v>162</v>
      </c>
      <c r="F47" s="11" t="s">
        <v>20</v>
      </c>
      <c r="G47" s="12">
        <v>144</v>
      </c>
      <c r="H47" s="12">
        <f t="shared" si="0"/>
        <v>2304</v>
      </c>
      <c r="I47" s="12">
        <f t="shared" si="1"/>
        <v>201.6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144</v>
      </c>
      <c r="O47" s="12">
        <f t="shared" si="5"/>
        <v>2304</v>
      </c>
      <c r="P47" s="12">
        <f t="shared" si="6"/>
        <v>201.6</v>
      </c>
    </row>
    <row r="48" spans="1:16">
      <c r="A48" s="76"/>
      <c r="B48" s="72" t="s">
        <v>125</v>
      </c>
      <c r="C48" s="72" t="s">
        <v>293</v>
      </c>
      <c r="D48" s="73"/>
      <c r="E48" s="10" t="s">
        <v>18</v>
      </c>
      <c r="F48" s="11" t="s">
        <v>20</v>
      </c>
      <c r="G48" s="12">
        <v>96</v>
      </c>
      <c r="H48" s="12">
        <f t="shared" si="0"/>
        <v>1536</v>
      </c>
      <c r="I48" s="12">
        <f t="shared" si="1"/>
        <v>134.39999999999998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96</v>
      </c>
      <c r="O48" s="12">
        <f t="shared" si="5"/>
        <v>1536</v>
      </c>
      <c r="P48" s="12">
        <f t="shared" si="6"/>
        <v>134.39999999999998</v>
      </c>
    </row>
    <row r="49" spans="1:16" ht="30">
      <c r="A49" s="76"/>
      <c r="B49" s="73"/>
      <c r="C49" s="73"/>
      <c r="D49" s="73"/>
      <c r="E49" s="10" t="s">
        <v>19</v>
      </c>
      <c r="F49" s="11" t="s">
        <v>20</v>
      </c>
      <c r="G49" s="12">
        <v>25</v>
      </c>
      <c r="H49" s="12">
        <f t="shared" si="0"/>
        <v>400</v>
      </c>
      <c r="I49" s="12">
        <f t="shared" si="1"/>
        <v>35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25</v>
      </c>
      <c r="O49" s="12">
        <f t="shared" si="5"/>
        <v>400</v>
      </c>
      <c r="P49" s="12">
        <f t="shared" si="6"/>
        <v>35</v>
      </c>
    </row>
    <row r="50" spans="1:16" ht="30">
      <c r="A50" s="76"/>
      <c r="B50" s="74"/>
      <c r="C50" s="74"/>
      <c r="D50" s="73"/>
      <c r="E50" s="10" t="s">
        <v>19</v>
      </c>
      <c r="F50" s="11" t="s">
        <v>20</v>
      </c>
      <c r="G50" s="12">
        <v>40</v>
      </c>
      <c r="H50" s="12">
        <f t="shared" si="0"/>
        <v>640</v>
      </c>
      <c r="I50" s="12">
        <f t="shared" si="1"/>
        <v>56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40</v>
      </c>
      <c r="O50" s="12">
        <f t="shared" si="5"/>
        <v>640</v>
      </c>
      <c r="P50" s="12">
        <f t="shared" si="6"/>
        <v>56</v>
      </c>
    </row>
    <row r="51" spans="1:16" ht="30">
      <c r="A51" s="76"/>
      <c r="B51" s="11" t="s">
        <v>63</v>
      </c>
      <c r="C51" s="11" t="s">
        <v>294</v>
      </c>
      <c r="D51" s="73"/>
      <c r="E51" s="10" t="s">
        <v>19</v>
      </c>
      <c r="F51" s="11" t="s">
        <v>20</v>
      </c>
      <c r="G51" s="12">
        <v>60</v>
      </c>
      <c r="H51" s="12">
        <f t="shared" si="0"/>
        <v>960</v>
      </c>
      <c r="I51" s="12">
        <f t="shared" si="1"/>
        <v>84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60</v>
      </c>
      <c r="O51" s="12">
        <f t="shared" si="5"/>
        <v>960</v>
      </c>
      <c r="P51" s="12">
        <f t="shared" si="6"/>
        <v>84</v>
      </c>
    </row>
    <row r="52" spans="1:16">
      <c r="A52" s="76"/>
      <c r="B52" s="72" t="s">
        <v>77</v>
      </c>
      <c r="C52" s="72" t="s">
        <v>295</v>
      </c>
      <c r="D52" s="73"/>
      <c r="E52" s="10" t="s">
        <v>18</v>
      </c>
      <c r="F52" s="11" t="s">
        <v>20</v>
      </c>
      <c r="G52" s="12">
        <v>160</v>
      </c>
      <c r="H52" s="12">
        <f t="shared" si="0"/>
        <v>2560</v>
      </c>
      <c r="I52" s="12">
        <f t="shared" si="1"/>
        <v>224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160</v>
      </c>
      <c r="O52" s="12">
        <f t="shared" si="5"/>
        <v>2560</v>
      </c>
      <c r="P52" s="12">
        <f t="shared" si="6"/>
        <v>224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96</v>
      </c>
      <c r="H53" s="12">
        <f t="shared" si="0"/>
        <v>1536</v>
      </c>
      <c r="I53" s="12">
        <f t="shared" si="1"/>
        <v>134.39999999999998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96</v>
      </c>
      <c r="O53" s="12">
        <f t="shared" si="5"/>
        <v>1536</v>
      </c>
      <c r="P53" s="12">
        <f t="shared" si="6"/>
        <v>134.39999999999998</v>
      </c>
    </row>
    <row r="54" spans="1:16" ht="30">
      <c r="A54" s="76"/>
      <c r="B54" s="73"/>
      <c r="C54" s="73"/>
      <c r="D54" s="73"/>
      <c r="E54" s="10" t="s">
        <v>19</v>
      </c>
      <c r="F54" s="11" t="s">
        <v>20</v>
      </c>
      <c r="G54" s="12">
        <v>40</v>
      </c>
      <c r="H54" s="12">
        <f t="shared" si="0"/>
        <v>640</v>
      </c>
      <c r="I54" s="12">
        <f t="shared" si="1"/>
        <v>56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40</v>
      </c>
      <c r="O54" s="12">
        <f t="shared" si="5"/>
        <v>640</v>
      </c>
      <c r="P54" s="12">
        <f t="shared" si="6"/>
        <v>56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160</v>
      </c>
      <c r="H55" s="12">
        <f t="shared" si="0"/>
        <v>2560</v>
      </c>
      <c r="I55" s="12">
        <f t="shared" si="1"/>
        <v>224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160</v>
      </c>
      <c r="O55" s="12">
        <f t="shared" si="5"/>
        <v>2560</v>
      </c>
      <c r="P55" s="12">
        <f t="shared" si="6"/>
        <v>224</v>
      </c>
    </row>
    <row r="56" spans="1:16">
      <c r="A56" s="76"/>
      <c r="B56" s="72" t="s">
        <v>31</v>
      </c>
      <c r="C56" s="72" t="s">
        <v>281</v>
      </c>
      <c r="D56" s="73"/>
      <c r="E56" s="10" t="s">
        <v>18</v>
      </c>
      <c r="F56" s="11" t="s">
        <v>20</v>
      </c>
      <c r="G56" s="12">
        <v>240</v>
      </c>
      <c r="H56" s="12">
        <f t="shared" si="0"/>
        <v>3840</v>
      </c>
      <c r="I56" s="12">
        <f t="shared" si="1"/>
        <v>336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240</v>
      </c>
      <c r="O56" s="12">
        <f t="shared" si="5"/>
        <v>3840</v>
      </c>
      <c r="P56" s="12">
        <f t="shared" si="6"/>
        <v>336</v>
      </c>
    </row>
    <row r="57" spans="1:16" ht="30">
      <c r="A57" s="76"/>
      <c r="B57" s="74"/>
      <c r="C57" s="74"/>
      <c r="D57" s="73"/>
      <c r="E57" s="10" t="s">
        <v>19</v>
      </c>
      <c r="F57" s="11" t="s">
        <v>20</v>
      </c>
      <c r="G57" s="12">
        <v>308</v>
      </c>
      <c r="H57" s="12">
        <f t="shared" si="0"/>
        <v>4928</v>
      </c>
      <c r="I57" s="12">
        <f t="shared" si="1"/>
        <v>431.2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308</v>
      </c>
      <c r="O57" s="12">
        <f t="shared" si="5"/>
        <v>4928</v>
      </c>
      <c r="P57" s="12">
        <f t="shared" si="6"/>
        <v>431.2</v>
      </c>
    </row>
    <row r="58" spans="1:16">
      <c r="A58" s="76"/>
      <c r="B58" s="72" t="s">
        <v>45</v>
      </c>
      <c r="C58" s="72" t="s">
        <v>57</v>
      </c>
      <c r="D58" s="73"/>
      <c r="E58" s="10" t="s">
        <v>18</v>
      </c>
      <c r="F58" s="11" t="s">
        <v>20</v>
      </c>
      <c r="G58" s="12">
        <v>100</v>
      </c>
      <c r="H58" s="12">
        <f t="shared" si="0"/>
        <v>1600</v>
      </c>
      <c r="I58" s="12">
        <f t="shared" si="1"/>
        <v>140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100</v>
      </c>
      <c r="O58" s="12">
        <f t="shared" si="5"/>
        <v>1600</v>
      </c>
      <c r="P58" s="12">
        <f t="shared" si="6"/>
        <v>140</v>
      </c>
    </row>
    <row r="59" spans="1:16" ht="30">
      <c r="A59" s="76"/>
      <c r="B59" s="74"/>
      <c r="C59" s="74"/>
      <c r="D59" s="73"/>
      <c r="E59" s="10" t="s">
        <v>19</v>
      </c>
      <c r="F59" s="11" t="s">
        <v>20</v>
      </c>
      <c r="G59" s="12">
        <v>180</v>
      </c>
      <c r="H59" s="12">
        <f t="shared" si="0"/>
        <v>2880</v>
      </c>
      <c r="I59" s="12">
        <f t="shared" si="1"/>
        <v>251.99999999999997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180</v>
      </c>
      <c r="O59" s="12">
        <f t="shared" si="5"/>
        <v>2880</v>
      </c>
      <c r="P59" s="12">
        <f t="shared" si="6"/>
        <v>251.99999999999997</v>
      </c>
    </row>
    <row r="60" spans="1:16">
      <c r="A60" s="76"/>
      <c r="B60" s="11" t="s">
        <v>53</v>
      </c>
      <c r="C60" s="11" t="s">
        <v>288</v>
      </c>
      <c r="D60" s="73"/>
      <c r="E60" s="10" t="s">
        <v>18</v>
      </c>
      <c r="F60" s="11" t="s">
        <v>20</v>
      </c>
      <c r="G60" s="12">
        <v>106</v>
      </c>
      <c r="H60" s="12">
        <f t="shared" si="0"/>
        <v>1696</v>
      </c>
      <c r="I60" s="12">
        <f t="shared" si="1"/>
        <v>148.39999999999998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106</v>
      </c>
      <c r="O60" s="12">
        <f t="shared" si="5"/>
        <v>1696</v>
      </c>
      <c r="P60" s="12">
        <f t="shared" si="6"/>
        <v>148.39999999999998</v>
      </c>
    </row>
    <row r="61" spans="1:16">
      <c r="A61" s="76"/>
      <c r="B61" s="11" t="s">
        <v>29</v>
      </c>
      <c r="C61" s="11" t="s">
        <v>281</v>
      </c>
      <c r="D61" s="73"/>
      <c r="E61" s="10" t="s">
        <v>18</v>
      </c>
      <c r="F61" s="11" t="s">
        <v>20</v>
      </c>
      <c r="G61" s="12">
        <v>72</v>
      </c>
      <c r="H61" s="12">
        <f t="shared" si="0"/>
        <v>1152</v>
      </c>
      <c r="I61" s="12">
        <f t="shared" si="1"/>
        <v>100.8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72</v>
      </c>
      <c r="O61" s="12">
        <f t="shared" si="5"/>
        <v>1152</v>
      </c>
      <c r="P61" s="12">
        <f t="shared" si="6"/>
        <v>100.8</v>
      </c>
    </row>
    <row r="62" spans="1:16" ht="30">
      <c r="A62" s="76"/>
      <c r="B62" s="11" t="s">
        <v>55</v>
      </c>
      <c r="C62" s="11" t="s">
        <v>290</v>
      </c>
      <c r="D62" s="73"/>
      <c r="E62" s="10" t="s">
        <v>19</v>
      </c>
      <c r="F62" s="11" t="s">
        <v>20</v>
      </c>
      <c r="G62" s="12">
        <v>216</v>
      </c>
      <c r="H62" s="12">
        <f t="shared" si="0"/>
        <v>3456</v>
      </c>
      <c r="I62" s="12">
        <f t="shared" si="1"/>
        <v>302.39999999999998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216</v>
      </c>
      <c r="O62" s="12">
        <f t="shared" si="5"/>
        <v>3456</v>
      </c>
      <c r="P62" s="12">
        <f t="shared" si="6"/>
        <v>302.39999999999998</v>
      </c>
    </row>
    <row r="63" spans="1:16">
      <c r="A63" s="76"/>
      <c r="B63" s="11" t="s">
        <v>50</v>
      </c>
      <c r="C63" s="11" t="s">
        <v>289</v>
      </c>
      <c r="D63" s="73"/>
      <c r="E63" s="10" t="s">
        <v>18</v>
      </c>
      <c r="F63" s="11" t="s">
        <v>20</v>
      </c>
      <c r="G63" s="12">
        <v>80</v>
      </c>
      <c r="H63" s="12">
        <f t="shared" si="0"/>
        <v>1280</v>
      </c>
      <c r="I63" s="12">
        <f t="shared" si="1"/>
        <v>112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80</v>
      </c>
      <c r="O63" s="12">
        <f t="shared" si="5"/>
        <v>1280</v>
      </c>
      <c r="P63" s="12">
        <f t="shared" si="6"/>
        <v>112</v>
      </c>
    </row>
    <row r="64" spans="1:16">
      <c r="A64" s="76"/>
      <c r="B64" s="72" t="s">
        <v>53</v>
      </c>
      <c r="C64" s="72" t="s">
        <v>288</v>
      </c>
      <c r="D64" s="73"/>
      <c r="E64" s="10" t="s">
        <v>18</v>
      </c>
      <c r="F64" s="11" t="s">
        <v>20</v>
      </c>
      <c r="G64" s="12">
        <v>168</v>
      </c>
      <c r="H64" s="12">
        <f t="shared" si="0"/>
        <v>2688</v>
      </c>
      <c r="I64" s="12">
        <f t="shared" si="1"/>
        <v>235.2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168</v>
      </c>
      <c r="O64" s="12">
        <f t="shared" si="5"/>
        <v>2688</v>
      </c>
      <c r="P64" s="12">
        <f t="shared" si="6"/>
        <v>235.2</v>
      </c>
    </row>
    <row r="65" spans="1:16" ht="30">
      <c r="A65" s="76"/>
      <c r="B65" s="74"/>
      <c r="C65" s="74"/>
      <c r="D65" s="73"/>
      <c r="E65" s="10" t="s">
        <v>19</v>
      </c>
      <c r="F65" s="11" t="s">
        <v>20</v>
      </c>
      <c r="G65" s="12">
        <v>192</v>
      </c>
      <c r="H65" s="12">
        <f t="shared" si="0"/>
        <v>3072</v>
      </c>
      <c r="I65" s="12">
        <f t="shared" si="1"/>
        <v>268.79999999999995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192</v>
      </c>
      <c r="O65" s="12">
        <f t="shared" si="5"/>
        <v>3072</v>
      </c>
      <c r="P65" s="12">
        <f t="shared" si="6"/>
        <v>268.79999999999995</v>
      </c>
    </row>
    <row r="66" spans="1:16">
      <c r="A66" s="77"/>
      <c r="B66" s="11" t="s">
        <v>52</v>
      </c>
      <c r="C66" s="11" t="s">
        <v>284</v>
      </c>
      <c r="D66" s="74"/>
      <c r="E66" s="10" t="s">
        <v>18</v>
      </c>
      <c r="F66" s="11" t="s">
        <v>20</v>
      </c>
      <c r="G66" s="12">
        <v>216</v>
      </c>
      <c r="H66" s="12">
        <f>(G66)*16</f>
        <v>3456</v>
      </c>
      <c r="I66" s="12">
        <f>(G66)*1.4</f>
        <v>302.39999999999998</v>
      </c>
      <c r="J66" s="12" t="s">
        <v>21</v>
      </c>
      <c r="K66" s="12"/>
      <c r="L66" s="12">
        <f>(K66)*16</f>
        <v>0</v>
      </c>
      <c r="M66" s="12">
        <f>(K66)*1.4</f>
        <v>0</v>
      </c>
      <c r="N66" s="12">
        <f>SUM(G66,K66)</f>
        <v>216</v>
      </c>
      <c r="O66" s="12">
        <f>(N66)*16</f>
        <v>3456</v>
      </c>
      <c r="P66" s="12">
        <f>(N66)*1.4</f>
        <v>302.39999999999998</v>
      </c>
    </row>
    <row r="67" spans="1:16" ht="45">
      <c r="A67" s="12"/>
      <c r="B67" s="11" t="s">
        <v>41</v>
      </c>
      <c r="C67" s="11" t="s">
        <v>774</v>
      </c>
      <c r="D67" s="12"/>
      <c r="E67" s="10" t="s">
        <v>760</v>
      </c>
      <c r="F67" s="11" t="s">
        <v>20</v>
      </c>
      <c r="G67" s="12">
        <v>115</v>
      </c>
      <c r="H67" s="12">
        <f>(G67)*16</f>
        <v>1840</v>
      </c>
      <c r="I67" s="12">
        <f>(G67)*1.4</f>
        <v>161</v>
      </c>
      <c r="J67" s="12"/>
      <c r="K67" s="12"/>
      <c r="L67" s="12"/>
      <c r="M67" s="12"/>
      <c r="N67" s="12">
        <f>SUM(G67,K67)</f>
        <v>115</v>
      </c>
      <c r="O67" s="12">
        <f>(N67)*16</f>
        <v>1840</v>
      </c>
      <c r="P67" s="12">
        <f>(N67)*1.4</f>
        <v>161</v>
      </c>
    </row>
    <row r="68" spans="1:16">
      <c r="A68" s="16" t="s">
        <v>2</v>
      </c>
      <c r="B68" s="17"/>
      <c r="C68" s="17"/>
      <c r="D68" s="17"/>
      <c r="E68" s="18"/>
      <c r="F68" s="18"/>
      <c r="G68" s="17">
        <f>SUM(G2:G67)</f>
        <v>10221</v>
      </c>
      <c r="H68" s="17">
        <f>SUM(H2:H67)</f>
        <v>163536</v>
      </c>
      <c r="I68" s="17">
        <f>SUM(I2:I67)</f>
        <v>14309.400000000001</v>
      </c>
      <c r="J68" s="17"/>
      <c r="K68" s="17">
        <f t="shared" ref="K68:P68" si="7">SUM(K2:K67)</f>
        <v>72</v>
      </c>
      <c r="L68" s="17">
        <f t="shared" si="7"/>
        <v>1152</v>
      </c>
      <c r="M68" s="17">
        <f t="shared" si="7"/>
        <v>100.8</v>
      </c>
      <c r="N68" s="17">
        <f t="shared" si="7"/>
        <v>10293</v>
      </c>
      <c r="O68" s="17">
        <f t="shared" si="7"/>
        <v>164688</v>
      </c>
      <c r="P68" s="17">
        <f t="shared" si="7"/>
        <v>14410.2</v>
      </c>
    </row>
    <row r="69" spans="1:16">
      <c r="E69" s="15"/>
    </row>
    <row r="70" spans="1:16">
      <c r="E70" s="19"/>
    </row>
    <row r="72" spans="1:16">
      <c r="C72" s="20"/>
      <c r="D72" s="20"/>
      <c r="E72" s="21"/>
      <c r="F72" s="20"/>
    </row>
  </sheetData>
  <mergeCells count="40">
    <mergeCell ref="C64:C65"/>
    <mergeCell ref="D2:D66"/>
    <mergeCell ref="C41:C45"/>
    <mergeCell ref="C46:C47"/>
    <mergeCell ref="C48:C50"/>
    <mergeCell ref="C52:C55"/>
    <mergeCell ref="C56:C57"/>
    <mergeCell ref="C58:C59"/>
    <mergeCell ref="C25:C26"/>
    <mergeCell ref="C29:C30"/>
    <mergeCell ref="C31:C32"/>
    <mergeCell ref="C33:C35"/>
    <mergeCell ref="C36:C37"/>
    <mergeCell ref="C38:C40"/>
    <mergeCell ref="C21:C22"/>
    <mergeCell ref="B33:B35"/>
    <mergeCell ref="B36:B37"/>
    <mergeCell ref="B3:B4"/>
    <mergeCell ref="B6:B7"/>
    <mergeCell ref="C3:C4"/>
    <mergeCell ref="C6:C7"/>
    <mergeCell ref="C11:C14"/>
    <mergeCell ref="C16:C18"/>
    <mergeCell ref="C19:C20"/>
    <mergeCell ref="A2:A66"/>
    <mergeCell ref="B11:B14"/>
    <mergeCell ref="B16:B18"/>
    <mergeCell ref="B19:B20"/>
    <mergeCell ref="B21:B22"/>
    <mergeCell ref="B25:B26"/>
    <mergeCell ref="B29:B30"/>
    <mergeCell ref="B31:B32"/>
    <mergeCell ref="B58:B59"/>
    <mergeCell ref="B64:B65"/>
    <mergeCell ref="B52:B55"/>
    <mergeCell ref="B56:B57"/>
    <mergeCell ref="B38:B40"/>
    <mergeCell ref="B41:B45"/>
    <mergeCell ref="B46:B47"/>
    <mergeCell ref="B48:B50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36" zoomScale="70" zoomScaleNormal="70" workbookViewId="0">
      <selection activeCell="K55" sqref="K55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245</v>
      </c>
      <c r="B2" s="72" t="s">
        <v>120</v>
      </c>
      <c r="C2" s="72" t="s">
        <v>304</v>
      </c>
      <c r="D2" s="72" t="s">
        <v>759</v>
      </c>
      <c r="E2" s="10" t="s">
        <v>18</v>
      </c>
      <c r="F2" s="11" t="s">
        <v>20</v>
      </c>
      <c r="G2" s="12">
        <v>144</v>
      </c>
      <c r="H2" s="12">
        <f t="shared" ref="H2:H50" si="0">(G2)*16</f>
        <v>2304</v>
      </c>
      <c r="I2" s="12">
        <f t="shared" ref="I2:I50" si="1">(G2)*1.4</f>
        <v>201.6</v>
      </c>
      <c r="J2" s="12" t="s">
        <v>21</v>
      </c>
      <c r="K2" s="12"/>
      <c r="L2" s="12">
        <f t="shared" ref="L2:L48" si="2">(K2)*16</f>
        <v>0</v>
      </c>
      <c r="M2" s="12">
        <f t="shared" ref="M2:M48" si="3">(K2)*1.4</f>
        <v>0</v>
      </c>
      <c r="N2" s="12">
        <f t="shared" ref="N2:N52" si="4">SUM(G2,K2)</f>
        <v>144</v>
      </c>
      <c r="O2" s="12">
        <f t="shared" ref="O2:O52" si="5">(N2)*16</f>
        <v>2304</v>
      </c>
      <c r="P2" s="12">
        <f t="shared" ref="P2:P52" si="6">(N2)*1.4</f>
        <v>201.6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12</v>
      </c>
      <c r="H3" s="12">
        <f t="shared" si="0"/>
        <v>192</v>
      </c>
      <c r="I3" s="12">
        <f t="shared" si="1"/>
        <v>16.799999999999997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</v>
      </c>
      <c r="O3" s="12">
        <f t="shared" si="5"/>
        <v>192</v>
      </c>
      <c r="P3" s="12">
        <f t="shared" si="6"/>
        <v>16.799999999999997</v>
      </c>
    </row>
    <row r="4" spans="1:16" ht="15" customHeight="1">
      <c r="A4" s="76"/>
      <c r="B4" s="72" t="s">
        <v>65</v>
      </c>
      <c r="C4" s="72" t="s">
        <v>305</v>
      </c>
      <c r="D4" s="73"/>
      <c r="E4" s="10" t="s">
        <v>18</v>
      </c>
      <c r="F4" s="11" t="s">
        <v>20</v>
      </c>
      <c r="G4" s="12">
        <v>120</v>
      </c>
      <c r="H4" s="12">
        <f t="shared" si="0"/>
        <v>1920</v>
      </c>
      <c r="I4" s="12">
        <f t="shared" si="1"/>
        <v>168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120</v>
      </c>
      <c r="O4" s="12">
        <f t="shared" si="5"/>
        <v>1920</v>
      </c>
      <c r="P4" s="12">
        <f t="shared" si="6"/>
        <v>168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312</v>
      </c>
      <c r="H5" s="12">
        <f t="shared" si="0"/>
        <v>4992</v>
      </c>
      <c r="I5" s="12">
        <f t="shared" si="1"/>
        <v>436.79999999999995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312</v>
      </c>
      <c r="O5" s="12">
        <f t="shared" si="5"/>
        <v>4992</v>
      </c>
      <c r="P5" s="12">
        <f t="shared" si="6"/>
        <v>436.79999999999995</v>
      </c>
    </row>
    <row r="6" spans="1:16" ht="30">
      <c r="A6" s="76"/>
      <c r="B6" s="73"/>
      <c r="C6" s="73"/>
      <c r="D6" s="73"/>
      <c r="E6" s="10" t="s">
        <v>19</v>
      </c>
      <c r="F6" s="11" t="s">
        <v>20</v>
      </c>
      <c r="G6" s="12">
        <v>192</v>
      </c>
      <c r="H6" s="12">
        <f t="shared" si="0"/>
        <v>3072</v>
      </c>
      <c r="I6" s="12">
        <f t="shared" si="1"/>
        <v>268.79999999999995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192</v>
      </c>
      <c r="O6" s="12">
        <f t="shared" si="5"/>
        <v>3072</v>
      </c>
      <c r="P6" s="12">
        <f t="shared" si="6"/>
        <v>268.79999999999995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364</v>
      </c>
      <c r="H7" s="12">
        <f t="shared" si="0"/>
        <v>5824</v>
      </c>
      <c r="I7" s="12">
        <f t="shared" si="1"/>
        <v>509.59999999999997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364</v>
      </c>
      <c r="O7" s="12">
        <f t="shared" si="5"/>
        <v>5824</v>
      </c>
      <c r="P7" s="12">
        <f t="shared" si="6"/>
        <v>509.59999999999997</v>
      </c>
    </row>
    <row r="8" spans="1:16" ht="30">
      <c r="A8" s="76"/>
      <c r="B8" s="11" t="s">
        <v>67</v>
      </c>
      <c r="C8" s="11" t="s">
        <v>306</v>
      </c>
      <c r="D8" s="73"/>
      <c r="E8" s="10" t="s">
        <v>19</v>
      </c>
      <c r="F8" s="11" t="s">
        <v>20</v>
      </c>
      <c r="G8" s="12">
        <v>296</v>
      </c>
      <c r="H8" s="12">
        <f t="shared" si="0"/>
        <v>4736</v>
      </c>
      <c r="I8" s="12">
        <f t="shared" si="1"/>
        <v>414.4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296</v>
      </c>
      <c r="O8" s="12">
        <f t="shared" si="5"/>
        <v>4736</v>
      </c>
      <c r="P8" s="12">
        <f t="shared" si="6"/>
        <v>414.4</v>
      </c>
    </row>
    <row r="9" spans="1:16" ht="30">
      <c r="A9" s="76"/>
      <c r="B9" s="11" t="s">
        <v>28</v>
      </c>
      <c r="C9" s="11" t="s">
        <v>28</v>
      </c>
      <c r="D9" s="73"/>
      <c r="E9" s="10" t="s">
        <v>19</v>
      </c>
      <c r="F9" s="11" t="s">
        <v>20</v>
      </c>
      <c r="G9" s="12">
        <v>2</v>
      </c>
      <c r="H9" s="12">
        <f t="shared" si="0"/>
        <v>32</v>
      </c>
      <c r="I9" s="12">
        <f t="shared" si="1"/>
        <v>2.8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</v>
      </c>
      <c r="O9" s="12">
        <f t="shared" si="5"/>
        <v>32</v>
      </c>
      <c r="P9" s="12">
        <f t="shared" si="6"/>
        <v>2.8</v>
      </c>
    </row>
    <row r="10" spans="1:16" ht="15" customHeight="1">
      <c r="A10" s="76"/>
      <c r="B10" s="72" t="s">
        <v>50</v>
      </c>
      <c r="C10" s="72" t="s">
        <v>282</v>
      </c>
      <c r="D10" s="73"/>
      <c r="E10" s="10" t="s">
        <v>18</v>
      </c>
      <c r="F10" s="11" t="s">
        <v>20</v>
      </c>
      <c r="G10" s="12">
        <v>160</v>
      </c>
      <c r="H10" s="12">
        <f t="shared" si="0"/>
        <v>2560</v>
      </c>
      <c r="I10" s="12">
        <f t="shared" si="1"/>
        <v>224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160</v>
      </c>
      <c r="O10" s="12">
        <f t="shared" si="5"/>
        <v>2560</v>
      </c>
      <c r="P10" s="12">
        <f t="shared" si="6"/>
        <v>224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288</v>
      </c>
      <c r="H11" s="12">
        <f t="shared" si="0"/>
        <v>4608</v>
      </c>
      <c r="I11" s="12">
        <f t="shared" si="1"/>
        <v>403.2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288</v>
      </c>
      <c r="O11" s="12">
        <f t="shared" si="5"/>
        <v>4608</v>
      </c>
      <c r="P11" s="12">
        <f t="shared" si="6"/>
        <v>403.2</v>
      </c>
    </row>
    <row r="12" spans="1:16" ht="15" customHeight="1">
      <c r="A12" s="76"/>
      <c r="B12" s="11" t="s">
        <v>53</v>
      </c>
      <c r="C12" s="11" t="s">
        <v>307</v>
      </c>
      <c r="D12" s="73"/>
      <c r="E12" s="10" t="s">
        <v>18</v>
      </c>
      <c r="F12" s="11" t="s">
        <v>20</v>
      </c>
      <c r="G12" s="12">
        <v>192</v>
      </c>
      <c r="H12" s="12">
        <f t="shared" si="0"/>
        <v>3072</v>
      </c>
      <c r="I12" s="12">
        <f t="shared" si="1"/>
        <v>268.79999999999995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192</v>
      </c>
      <c r="O12" s="12">
        <f t="shared" si="5"/>
        <v>3072</v>
      </c>
      <c r="P12" s="12">
        <f t="shared" si="6"/>
        <v>268.79999999999995</v>
      </c>
    </row>
    <row r="13" spans="1:16" ht="15" customHeight="1">
      <c r="A13" s="76"/>
      <c r="B13" s="11" t="s">
        <v>26</v>
      </c>
      <c r="C13" s="11" t="s">
        <v>308</v>
      </c>
      <c r="D13" s="73"/>
      <c r="E13" s="10" t="s">
        <v>18</v>
      </c>
      <c r="F13" s="11" t="s">
        <v>20</v>
      </c>
      <c r="G13" s="12">
        <v>110</v>
      </c>
      <c r="H13" s="12">
        <f t="shared" si="0"/>
        <v>1760</v>
      </c>
      <c r="I13" s="12">
        <f t="shared" si="1"/>
        <v>154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110</v>
      </c>
      <c r="O13" s="12">
        <f t="shared" si="5"/>
        <v>1760</v>
      </c>
      <c r="P13" s="12">
        <f t="shared" si="6"/>
        <v>154</v>
      </c>
    </row>
    <row r="14" spans="1:16" ht="15" customHeight="1">
      <c r="A14" s="76"/>
      <c r="B14" s="72" t="s">
        <v>37</v>
      </c>
      <c r="C14" s="72" t="s">
        <v>309</v>
      </c>
      <c r="D14" s="73"/>
      <c r="E14" s="10" t="s">
        <v>18</v>
      </c>
      <c r="F14" s="11" t="s">
        <v>20</v>
      </c>
      <c r="G14" s="12">
        <v>130</v>
      </c>
      <c r="H14" s="12">
        <f t="shared" si="0"/>
        <v>2080</v>
      </c>
      <c r="I14" s="12">
        <f t="shared" si="1"/>
        <v>182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130</v>
      </c>
      <c r="O14" s="12">
        <f t="shared" si="5"/>
        <v>2080</v>
      </c>
      <c r="P14" s="12">
        <f t="shared" si="6"/>
        <v>182</v>
      </c>
    </row>
    <row r="15" spans="1:16" ht="30">
      <c r="A15" s="76"/>
      <c r="B15" s="74"/>
      <c r="C15" s="74"/>
      <c r="D15" s="73"/>
      <c r="E15" s="10" t="s">
        <v>19</v>
      </c>
      <c r="F15" s="11" t="s">
        <v>154</v>
      </c>
      <c r="G15" s="12">
        <v>160</v>
      </c>
      <c r="H15" s="12">
        <f t="shared" si="0"/>
        <v>2560</v>
      </c>
      <c r="I15" s="12">
        <f t="shared" si="1"/>
        <v>224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160</v>
      </c>
      <c r="O15" s="12">
        <f t="shared" si="5"/>
        <v>2560</v>
      </c>
      <c r="P15" s="12">
        <f t="shared" si="6"/>
        <v>224</v>
      </c>
    </row>
    <row r="16" spans="1:16" ht="15" customHeight="1">
      <c r="A16" s="76"/>
      <c r="B16" s="72" t="s">
        <v>31</v>
      </c>
      <c r="C16" s="72" t="s">
        <v>310</v>
      </c>
      <c r="D16" s="73"/>
      <c r="E16" s="10" t="s">
        <v>18</v>
      </c>
      <c r="F16" s="11" t="s">
        <v>154</v>
      </c>
      <c r="G16" s="12">
        <v>144</v>
      </c>
      <c r="H16" s="12">
        <f t="shared" si="0"/>
        <v>2304</v>
      </c>
      <c r="I16" s="12">
        <f t="shared" si="1"/>
        <v>201.6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144</v>
      </c>
      <c r="O16" s="12">
        <f t="shared" si="5"/>
        <v>2304</v>
      </c>
      <c r="P16" s="12">
        <f t="shared" si="6"/>
        <v>201.6</v>
      </c>
    </row>
    <row r="17" spans="1:16" ht="30">
      <c r="A17" s="76"/>
      <c r="B17" s="73"/>
      <c r="C17" s="73"/>
      <c r="D17" s="73"/>
      <c r="E17" s="10" t="s">
        <v>19</v>
      </c>
      <c r="F17" s="11" t="s">
        <v>154</v>
      </c>
      <c r="G17" s="12">
        <v>160</v>
      </c>
      <c r="H17" s="12">
        <f t="shared" si="0"/>
        <v>2560</v>
      </c>
      <c r="I17" s="12">
        <f t="shared" si="1"/>
        <v>224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160</v>
      </c>
      <c r="O17" s="12">
        <f t="shared" si="5"/>
        <v>2560</v>
      </c>
      <c r="P17" s="12">
        <f t="shared" si="6"/>
        <v>224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90</v>
      </c>
      <c r="H18" s="12">
        <f t="shared" si="0"/>
        <v>1440</v>
      </c>
      <c r="I18" s="12">
        <f t="shared" si="1"/>
        <v>125.99999999999999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90</v>
      </c>
      <c r="O18" s="12">
        <f t="shared" si="5"/>
        <v>1440</v>
      </c>
      <c r="P18" s="12">
        <f t="shared" si="6"/>
        <v>125.99999999999999</v>
      </c>
    </row>
    <row r="19" spans="1:16" ht="15" customHeight="1">
      <c r="A19" s="76"/>
      <c r="B19" s="72" t="s">
        <v>119</v>
      </c>
      <c r="C19" s="72" t="s">
        <v>311</v>
      </c>
      <c r="D19" s="73"/>
      <c r="E19" s="10" t="s">
        <v>18</v>
      </c>
      <c r="F19" s="11" t="s">
        <v>20</v>
      </c>
      <c r="G19" s="12">
        <v>192</v>
      </c>
      <c r="H19" s="12">
        <f t="shared" si="0"/>
        <v>3072</v>
      </c>
      <c r="I19" s="12">
        <f t="shared" si="1"/>
        <v>268.79999999999995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192</v>
      </c>
      <c r="O19" s="12">
        <f t="shared" si="5"/>
        <v>3072</v>
      </c>
      <c r="P19" s="12">
        <f t="shared" si="6"/>
        <v>268.79999999999995</v>
      </c>
    </row>
    <row r="20" spans="1:16" ht="30">
      <c r="A20" s="76"/>
      <c r="B20" s="73"/>
      <c r="C20" s="73"/>
      <c r="D20" s="73"/>
      <c r="E20" s="10" t="s">
        <v>19</v>
      </c>
      <c r="F20" s="11" t="s">
        <v>20</v>
      </c>
      <c r="G20" s="12">
        <v>140</v>
      </c>
      <c r="H20" s="12">
        <f t="shared" si="0"/>
        <v>2240</v>
      </c>
      <c r="I20" s="12">
        <f t="shared" si="1"/>
        <v>196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140</v>
      </c>
      <c r="O20" s="12">
        <f t="shared" si="5"/>
        <v>2240</v>
      </c>
      <c r="P20" s="12">
        <f t="shared" si="6"/>
        <v>196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50</v>
      </c>
      <c r="H21" s="12">
        <f t="shared" si="0"/>
        <v>800</v>
      </c>
      <c r="I21" s="12">
        <f t="shared" si="1"/>
        <v>70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50</v>
      </c>
      <c r="O21" s="12">
        <f t="shared" si="5"/>
        <v>800</v>
      </c>
      <c r="P21" s="12">
        <f t="shared" si="6"/>
        <v>70</v>
      </c>
    </row>
    <row r="22" spans="1:16" ht="15" customHeight="1">
      <c r="A22" s="76"/>
      <c r="B22" s="72" t="s">
        <v>27</v>
      </c>
      <c r="C22" s="72" t="s">
        <v>27</v>
      </c>
      <c r="D22" s="73"/>
      <c r="E22" s="10" t="s">
        <v>18</v>
      </c>
      <c r="F22" s="11" t="s">
        <v>20</v>
      </c>
      <c r="G22" s="12">
        <v>186</v>
      </c>
      <c r="H22" s="12">
        <f t="shared" si="0"/>
        <v>2976</v>
      </c>
      <c r="I22" s="12">
        <f t="shared" si="1"/>
        <v>260.39999999999998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186</v>
      </c>
      <c r="O22" s="12">
        <f t="shared" si="5"/>
        <v>2976</v>
      </c>
      <c r="P22" s="12">
        <f t="shared" si="6"/>
        <v>260.39999999999998</v>
      </c>
    </row>
    <row r="23" spans="1:16" ht="30">
      <c r="A23" s="76"/>
      <c r="B23" s="73"/>
      <c r="C23" s="73"/>
      <c r="D23" s="73"/>
      <c r="E23" s="10" t="s">
        <v>19</v>
      </c>
      <c r="F23" s="11" t="s">
        <v>20</v>
      </c>
      <c r="G23" s="12">
        <v>308</v>
      </c>
      <c r="H23" s="12">
        <f t="shared" si="0"/>
        <v>4928</v>
      </c>
      <c r="I23" s="12">
        <f t="shared" si="1"/>
        <v>431.2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308</v>
      </c>
      <c r="O23" s="12">
        <f t="shared" si="5"/>
        <v>4928</v>
      </c>
      <c r="P23" s="12">
        <f t="shared" si="6"/>
        <v>431.2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60</v>
      </c>
      <c r="H24" s="12">
        <f t="shared" si="0"/>
        <v>960</v>
      </c>
      <c r="I24" s="12">
        <f t="shared" si="1"/>
        <v>84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60</v>
      </c>
      <c r="O24" s="12">
        <f t="shared" si="5"/>
        <v>960</v>
      </c>
      <c r="P24" s="12">
        <f t="shared" si="6"/>
        <v>84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27</v>
      </c>
      <c r="H25" s="12">
        <f t="shared" si="0"/>
        <v>432</v>
      </c>
      <c r="I25" s="12">
        <f t="shared" si="1"/>
        <v>37.799999999999997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27</v>
      </c>
      <c r="O25" s="12">
        <f t="shared" si="5"/>
        <v>432</v>
      </c>
      <c r="P25" s="12">
        <f t="shared" si="6"/>
        <v>37.799999999999997</v>
      </c>
    </row>
    <row r="26" spans="1:16" ht="15" customHeight="1">
      <c r="A26" s="76"/>
      <c r="B26" s="11" t="s">
        <v>73</v>
      </c>
      <c r="C26" s="11" t="s">
        <v>312</v>
      </c>
      <c r="D26" s="73"/>
      <c r="E26" s="10" t="s">
        <v>18</v>
      </c>
      <c r="F26" s="11" t="s">
        <v>20</v>
      </c>
      <c r="G26" s="12">
        <v>180</v>
      </c>
      <c r="H26" s="12">
        <f t="shared" si="0"/>
        <v>2880</v>
      </c>
      <c r="I26" s="12">
        <f t="shared" si="1"/>
        <v>251.99999999999997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180</v>
      </c>
      <c r="O26" s="12">
        <f t="shared" si="5"/>
        <v>2880</v>
      </c>
      <c r="P26" s="12">
        <f t="shared" si="6"/>
        <v>251.99999999999997</v>
      </c>
    </row>
    <row r="27" spans="1:16" ht="15" customHeight="1">
      <c r="A27" s="76"/>
      <c r="B27" s="72" t="s">
        <v>41</v>
      </c>
      <c r="C27" s="72" t="s">
        <v>313</v>
      </c>
      <c r="D27" s="73"/>
      <c r="E27" s="10" t="s">
        <v>18</v>
      </c>
      <c r="F27" s="11" t="s">
        <v>20</v>
      </c>
      <c r="G27" s="12">
        <v>140</v>
      </c>
      <c r="H27" s="12">
        <f t="shared" si="0"/>
        <v>2240</v>
      </c>
      <c r="I27" s="12">
        <f t="shared" si="1"/>
        <v>196</v>
      </c>
      <c r="J27" s="12" t="s">
        <v>38</v>
      </c>
      <c r="K27" s="12"/>
      <c r="L27" s="12">
        <f t="shared" si="2"/>
        <v>0</v>
      </c>
      <c r="M27" s="12">
        <f t="shared" si="3"/>
        <v>0</v>
      </c>
      <c r="N27" s="12">
        <f t="shared" si="4"/>
        <v>140</v>
      </c>
      <c r="O27" s="12">
        <f t="shared" si="5"/>
        <v>2240</v>
      </c>
      <c r="P27" s="12">
        <f t="shared" si="6"/>
        <v>196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288</v>
      </c>
      <c r="H28" s="12">
        <f t="shared" si="0"/>
        <v>4608</v>
      </c>
      <c r="I28" s="12">
        <f t="shared" si="1"/>
        <v>403.2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288</v>
      </c>
      <c r="O28" s="12">
        <f t="shared" si="5"/>
        <v>4608</v>
      </c>
      <c r="P28" s="12">
        <f t="shared" si="6"/>
        <v>403.2</v>
      </c>
    </row>
    <row r="29" spans="1:16" ht="15" customHeight="1">
      <c r="A29" s="76"/>
      <c r="B29" s="72" t="s">
        <v>30</v>
      </c>
      <c r="C29" s="72" t="s">
        <v>314</v>
      </c>
      <c r="D29" s="73"/>
      <c r="E29" s="10" t="s">
        <v>18</v>
      </c>
      <c r="F29" s="11" t="s">
        <v>34</v>
      </c>
      <c r="G29" s="12">
        <v>140</v>
      </c>
      <c r="H29" s="12">
        <f t="shared" si="0"/>
        <v>2240</v>
      </c>
      <c r="I29" s="12">
        <f t="shared" si="1"/>
        <v>196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140</v>
      </c>
      <c r="O29" s="12">
        <f t="shared" si="5"/>
        <v>2240</v>
      </c>
      <c r="P29" s="12">
        <f t="shared" si="6"/>
        <v>196</v>
      </c>
    </row>
    <row r="30" spans="1:16" ht="30">
      <c r="A30" s="76"/>
      <c r="B30" s="73"/>
      <c r="C30" s="73"/>
      <c r="D30" s="73"/>
      <c r="E30" s="10" t="s">
        <v>19</v>
      </c>
      <c r="F30" s="11" t="s">
        <v>20</v>
      </c>
      <c r="G30" s="12">
        <v>216</v>
      </c>
      <c r="H30" s="12">
        <f t="shared" si="0"/>
        <v>3456</v>
      </c>
      <c r="I30" s="12">
        <f t="shared" si="1"/>
        <v>302.39999999999998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216</v>
      </c>
      <c r="O30" s="12">
        <f t="shared" si="5"/>
        <v>3456</v>
      </c>
      <c r="P30" s="12">
        <f t="shared" si="6"/>
        <v>302.39999999999998</v>
      </c>
    </row>
    <row r="31" spans="1:16" ht="30">
      <c r="A31" s="76"/>
      <c r="B31" s="74"/>
      <c r="C31" s="74"/>
      <c r="D31" s="73"/>
      <c r="E31" s="10" t="s">
        <v>19</v>
      </c>
      <c r="F31" s="11" t="s">
        <v>34</v>
      </c>
      <c r="G31" s="12">
        <v>96</v>
      </c>
      <c r="H31" s="12">
        <f t="shared" si="0"/>
        <v>1536</v>
      </c>
      <c r="I31" s="12">
        <f t="shared" si="1"/>
        <v>134.39999999999998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96</v>
      </c>
      <c r="O31" s="12">
        <f t="shared" si="5"/>
        <v>1536</v>
      </c>
      <c r="P31" s="12">
        <f t="shared" si="6"/>
        <v>134.39999999999998</v>
      </c>
    </row>
    <row r="32" spans="1:16" ht="30">
      <c r="A32" s="76"/>
      <c r="B32" s="11" t="s">
        <v>78</v>
      </c>
      <c r="C32" s="11" t="s">
        <v>315</v>
      </c>
      <c r="D32" s="73"/>
      <c r="E32" s="10" t="s">
        <v>19</v>
      </c>
      <c r="F32" s="11" t="s">
        <v>34</v>
      </c>
      <c r="G32" s="12">
        <v>96</v>
      </c>
      <c r="H32" s="12">
        <f t="shared" si="0"/>
        <v>1536</v>
      </c>
      <c r="I32" s="12">
        <f t="shared" si="1"/>
        <v>134.39999999999998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96</v>
      </c>
      <c r="O32" s="12">
        <f t="shared" si="5"/>
        <v>1536</v>
      </c>
      <c r="P32" s="12">
        <f t="shared" si="6"/>
        <v>134.39999999999998</v>
      </c>
    </row>
    <row r="33" spans="1:16">
      <c r="A33" s="76"/>
      <c r="B33" s="11" t="s">
        <v>61</v>
      </c>
      <c r="C33" s="11" t="s">
        <v>108</v>
      </c>
      <c r="D33" s="73"/>
      <c r="E33" s="10" t="s">
        <v>18</v>
      </c>
      <c r="F33" s="11" t="s">
        <v>34</v>
      </c>
      <c r="G33" s="12">
        <v>0</v>
      </c>
      <c r="H33" s="12">
        <v>0</v>
      </c>
      <c r="I33" s="12">
        <v>0</v>
      </c>
      <c r="J33" s="12" t="s">
        <v>21</v>
      </c>
      <c r="K33" s="12">
        <v>179</v>
      </c>
      <c r="L33" s="12">
        <v>2864</v>
      </c>
      <c r="M33" s="12">
        <v>250.6</v>
      </c>
      <c r="N33" s="12">
        <f t="shared" si="4"/>
        <v>179</v>
      </c>
      <c r="O33" s="12">
        <f t="shared" si="5"/>
        <v>2864</v>
      </c>
      <c r="P33" s="12">
        <f t="shared" si="6"/>
        <v>250.6</v>
      </c>
    </row>
    <row r="34" spans="1:16" ht="30">
      <c r="A34" s="76"/>
      <c r="B34" s="11" t="s">
        <v>61</v>
      </c>
      <c r="C34" s="11" t="s">
        <v>108</v>
      </c>
      <c r="D34" s="73"/>
      <c r="E34" s="10" t="s">
        <v>19</v>
      </c>
      <c r="F34" s="11" t="s">
        <v>20</v>
      </c>
      <c r="G34" s="12">
        <v>242</v>
      </c>
      <c r="H34" s="12">
        <f t="shared" si="0"/>
        <v>3872</v>
      </c>
      <c r="I34" s="12">
        <f t="shared" si="1"/>
        <v>338.79999999999995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242</v>
      </c>
      <c r="O34" s="12">
        <f t="shared" si="5"/>
        <v>3872</v>
      </c>
      <c r="P34" s="12">
        <f t="shared" si="6"/>
        <v>338.79999999999995</v>
      </c>
    </row>
    <row r="35" spans="1:16" ht="30">
      <c r="A35" s="76"/>
      <c r="B35" s="11" t="s">
        <v>36</v>
      </c>
      <c r="C35" s="11" t="s">
        <v>316</v>
      </c>
      <c r="D35" s="73"/>
      <c r="E35" s="10" t="s">
        <v>19</v>
      </c>
      <c r="F35" s="11" t="s">
        <v>20</v>
      </c>
      <c r="G35" s="12">
        <v>312</v>
      </c>
      <c r="H35" s="12">
        <f t="shared" si="0"/>
        <v>4992</v>
      </c>
      <c r="I35" s="12">
        <f t="shared" si="1"/>
        <v>436.79999999999995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312</v>
      </c>
      <c r="O35" s="12">
        <f t="shared" si="5"/>
        <v>4992</v>
      </c>
      <c r="P35" s="12">
        <f t="shared" si="6"/>
        <v>436.79999999999995</v>
      </c>
    </row>
    <row r="36" spans="1:16" ht="30">
      <c r="A36" s="76"/>
      <c r="B36" s="72" t="s">
        <v>60</v>
      </c>
      <c r="C36" s="72" t="s">
        <v>106</v>
      </c>
      <c r="D36" s="73"/>
      <c r="E36" s="10" t="s">
        <v>19</v>
      </c>
      <c r="F36" s="11" t="s">
        <v>20</v>
      </c>
      <c r="G36" s="12">
        <v>216</v>
      </c>
      <c r="H36" s="12">
        <f t="shared" si="0"/>
        <v>3456</v>
      </c>
      <c r="I36" s="12">
        <f t="shared" si="1"/>
        <v>302.39999999999998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216</v>
      </c>
      <c r="O36" s="12">
        <f t="shared" si="5"/>
        <v>3456</v>
      </c>
      <c r="P36" s="12">
        <f t="shared" si="6"/>
        <v>302.39999999999998</v>
      </c>
    </row>
    <row r="37" spans="1:16" ht="30">
      <c r="A37" s="76"/>
      <c r="B37" s="73"/>
      <c r="C37" s="73"/>
      <c r="D37" s="73"/>
      <c r="E37" s="10" t="s">
        <v>19</v>
      </c>
      <c r="F37" s="11" t="s">
        <v>20</v>
      </c>
      <c r="G37" s="12">
        <v>240</v>
      </c>
      <c r="H37" s="12">
        <f t="shared" si="0"/>
        <v>3840</v>
      </c>
      <c r="I37" s="12">
        <f t="shared" si="1"/>
        <v>336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240</v>
      </c>
      <c r="O37" s="12">
        <f t="shared" si="5"/>
        <v>3840</v>
      </c>
      <c r="P37" s="12">
        <f t="shared" si="6"/>
        <v>336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240</v>
      </c>
      <c r="H38" s="12">
        <f t="shared" si="0"/>
        <v>3840</v>
      </c>
      <c r="I38" s="12">
        <f t="shared" si="1"/>
        <v>336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240</v>
      </c>
      <c r="O38" s="12">
        <f t="shared" si="5"/>
        <v>3840</v>
      </c>
      <c r="P38" s="12">
        <f t="shared" si="6"/>
        <v>336</v>
      </c>
    </row>
    <row r="39" spans="1:16" ht="15" customHeight="1">
      <c r="A39" s="76"/>
      <c r="B39" s="72" t="s">
        <v>69</v>
      </c>
      <c r="C39" s="72" t="s">
        <v>317</v>
      </c>
      <c r="D39" s="73"/>
      <c r="E39" s="10" t="s">
        <v>18</v>
      </c>
      <c r="F39" s="11" t="s">
        <v>20</v>
      </c>
      <c r="G39" s="12">
        <v>154</v>
      </c>
      <c r="H39" s="12">
        <f t="shared" si="0"/>
        <v>2464</v>
      </c>
      <c r="I39" s="12">
        <f t="shared" si="1"/>
        <v>215.6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154</v>
      </c>
      <c r="O39" s="12">
        <f t="shared" si="5"/>
        <v>2464</v>
      </c>
      <c r="P39" s="12">
        <f t="shared" si="6"/>
        <v>215.6</v>
      </c>
    </row>
    <row r="40" spans="1:16" ht="30">
      <c r="A40" s="76"/>
      <c r="B40" s="74"/>
      <c r="C40" s="74"/>
      <c r="D40" s="73"/>
      <c r="E40" s="10" t="s">
        <v>19</v>
      </c>
      <c r="F40" s="11" t="s">
        <v>20</v>
      </c>
      <c r="G40" s="12">
        <v>224</v>
      </c>
      <c r="H40" s="12">
        <f t="shared" si="0"/>
        <v>3584</v>
      </c>
      <c r="I40" s="12">
        <f t="shared" si="1"/>
        <v>313.59999999999997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224</v>
      </c>
      <c r="O40" s="12">
        <f t="shared" si="5"/>
        <v>3584</v>
      </c>
      <c r="P40" s="12">
        <f t="shared" si="6"/>
        <v>313.59999999999997</v>
      </c>
    </row>
    <row r="41" spans="1:16" ht="15" customHeight="1">
      <c r="A41" s="76"/>
      <c r="B41" s="72" t="s">
        <v>70</v>
      </c>
      <c r="C41" s="72" t="s">
        <v>318</v>
      </c>
      <c r="D41" s="73"/>
      <c r="E41" s="10" t="s">
        <v>18</v>
      </c>
      <c r="F41" s="11" t="s">
        <v>20</v>
      </c>
      <c r="G41" s="12">
        <v>121</v>
      </c>
      <c r="H41" s="12">
        <f t="shared" si="0"/>
        <v>1936</v>
      </c>
      <c r="I41" s="12">
        <f t="shared" si="1"/>
        <v>169.39999999999998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121</v>
      </c>
      <c r="O41" s="12">
        <f t="shared" si="5"/>
        <v>1936</v>
      </c>
      <c r="P41" s="12">
        <f t="shared" si="6"/>
        <v>169.39999999999998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176</v>
      </c>
      <c r="H42" s="12">
        <f t="shared" si="0"/>
        <v>2816</v>
      </c>
      <c r="I42" s="12">
        <f t="shared" si="1"/>
        <v>246.39999999999998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176</v>
      </c>
      <c r="O42" s="12">
        <f t="shared" si="5"/>
        <v>2816</v>
      </c>
      <c r="P42" s="12">
        <f t="shared" si="6"/>
        <v>246.39999999999998</v>
      </c>
    </row>
    <row r="43" spans="1:16" ht="15" customHeight="1">
      <c r="A43" s="76"/>
      <c r="B43" s="11" t="s">
        <v>42</v>
      </c>
      <c r="C43" s="11" t="s">
        <v>319</v>
      </c>
      <c r="D43" s="73"/>
      <c r="E43" s="10" t="s">
        <v>18</v>
      </c>
      <c r="F43" s="11" t="s">
        <v>20</v>
      </c>
      <c r="G43" s="12">
        <v>96</v>
      </c>
      <c r="H43" s="12">
        <f t="shared" si="0"/>
        <v>1536</v>
      </c>
      <c r="I43" s="12">
        <f t="shared" si="1"/>
        <v>134.39999999999998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96</v>
      </c>
      <c r="O43" s="12">
        <f t="shared" si="5"/>
        <v>1536</v>
      </c>
      <c r="P43" s="12">
        <f t="shared" si="6"/>
        <v>134.39999999999998</v>
      </c>
    </row>
    <row r="44" spans="1:16" ht="30">
      <c r="A44" s="76"/>
      <c r="B44" s="72" t="s">
        <v>155</v>
      </c>
      <c r="C44" s="72" t="s">
        <v>320</v>
      </c>
      <c r="D44" s="73"/>
      <c r="E44" s="10" t="s">
        <v>19</v>
      </c>
      <c r="F44" s="11" t="s">
        <v>20</v>
      </c>
      <c r="G44" s="12">
        <v>220</v>
      </c>
      <c r="H44" s="12">
        <f t="shared" si="0"/>
        <v>3520</v>
      </c>
      <c r="I44" s="12">
        <f t="shared" si="1"/>
        <v>308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220</v>
      </c>
      <c r="O44" s="12">
        <f t="shared" si="5"/>
        <v>3520</v>
      </c>
      <c r="P44" s="12">
        <f t="shared" si="6"/>
        <v>308</v>
      </c>
    </row>
    <row r="45" spans="1:16" s="23" customFormat="1" ht="30">
      <c r="A45" s="76"/>
      <c r="B45" s="73"/>
      <c r="C45" s="73"/>
      <c r="D45" s="73"/>
      <c r="E45" s="10" t="s">
        <v>19</v>
      </c>
      <c r="F45" s="11" t="s">
        <v>20</v>
      </c>
      <c r="G45" s="12">
        <v>180</v>
      </c>
      <c r="H45" s="12">
        <f t="shared" si="0"/>
        <v>2880</v>
      </c>
      <c r="I45" s="12">
        <f t="shared" si="1"/>
        <v>251.99999999999997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180</v>
      </c>
      <c r="O45" s="12">
        <f t="shared" si="5"/>
        <v>2880</v>
      </c>
      <c r="P45" s="12">
        <f t="shared" si="6"/>
        <v>251.99999999999997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20</v>
      </c>
      <c r="G46" s="12">
        <v>360</v>
      </c>
      <c r="H46" s="12">
        <f t="shared" si="0"/>
        <v>5760</v>
      </c>
      <c r="I46" s="12">
        <f t="shared" si="1"/>
        <v>503.99999999999994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360</v>
      </c>
      <c r="O46" s="12">
        <f t="shared" si="5"/>
        <v>5760</v>
      </c>
      <c r="P46" s="12">
        <f t="shared" si="6"/>
        <v>503.99999999999994</v>
      </c>
    </row>
    <row r="47" spans="1:16" ht="30">
      <c r="A47" s="76"/>
      <c r="B47" s="11" t="s">
        <v>31</v>
      </c>
      <c r="C47" s="11" t="s">
        <v>310</v>
      </c>
      <c r="D47" s="73"/>
      <c r="E47" s="10" t="s">
        <v>19</v>
      </c>
      <c r="F47" s="11" t="s">
        <v>20</v>
      </c>
      <c r="G47" s="12">
        <v>120</v>
      </c>
      <c r="H47" s="12">
        <f t="shared" si="0"/>
        <v>1920</v>
      </c>
      <c r="I47" s="12">
        <f t="shared" si="1"/>
        <v>168</v>
      </c>
      <c r="J47" s="12" t="s">
        <v>22</v>
      </c>
      <c r="K47" s="12"/>
      <c r="L47" s="12">
        <f t="shared" si="2"/>
        <v>0</v>
      </c>
      <c r="M47" s="12">
        <f t="shared" si="3"/>
        <v>0</v>
      </c>
      <c r="N47" s="12">
        <f t="shared" si="4"/>
        <v>120</v>
      </c>
      <c r="O47" s="12">
        <f t="shared" si="5"/>
        <v>1920</v>
      </c>
      <c r="P47" s="12">
        <f t="shared" si="6"/>
        <v>168</v>
      </c>
    </row>
    <row r="48" spans="1:16" ht="30">
      <c r="A48" s="77"/>
      <c r="B48" s="11" t="s">
        <v>73</v>
      </c>
      <c r="C48" s="11" t="s">
        <v>312</v>
      </c>
      <c r="D48" s="74"/>
      <c r="E48" s="10" t="s">
        <v>19</v>
      </c>
      <c r="F48" s="11" t="s">
        <v>20</v>
      </c>
      <c r="G48" s="12">
        <v>260</v>
      </c>
      <c r="H48" s="12">
        <f t="shared" si="0"/>
        <v>4160</v>
      </c>
      <c r="I48" s="12">
        <f t="shared" si="1"/>
        <v>364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260</v>
      </c>
      <c r="O48" s="12">
        <f t="shared" si="5"/>
        <v>4160</v>
      </c>
      <c r="P48" s="12">
        <f t="shared" si="6"/>
        <v>364</v>
      </c>
    </row>
    <row r="49" spans="1:16" ht="30">
      <c r="A49" s="12"/>
      <c r="B49" s="11" t="s">
        <v>44</v>
      </c>
      <c r="C49" s="11"/>
      <c r="D49" s="12"/>
      <c r="E49" s="10" t="s">
        <v>19</v>
      </c>
      <c r="F49" s="11" t="s">
        <v>20</v>
      </c>
      <c r="G49" s="12">
        <v>148</v>
      </c>
      <c r="H49" s="12">
        <f t="shared" si="0"/>
        <v>2368</v>
      </c>
      <c r="I49" s="12">
        <f t="shared" si="1"/>
        <v>207.2</v>
      </c>
      <c r="J49" s="12" t="s">
        <v>21</v>
      </c>
      <c r="K49" s="12"/>
      <c r="L49" s="12">
        <v>0</v>
      </c>
      <c r="M49" s="12">
        <v>0</v>
      </c>
      <c r="N49" s="12">
        <f t="shared" si="4"/>
        <v>148</v>
      </c>
      <c r="O49" s="12">
        <f t="shared" si="5"/>
        <v>2368</v>
      </c>
      <c r="P49" s="12">
        <f t="shared" si="6"/>
        <v>207.2</v>
      </c>
    </row>
    <row r="50" spans="1:16" ht="30">
      <c r="A50" s="12"/>
      <c r="B50" s="11" t="s">
        <v>44</v>
      </c>
      <c r="C50" s="11"/>
      <c r="D50" s="12"/>
      <c r="E50" s="10" t="s">
        <v>19</v>
      </c>
      <c r="F50" s="11" t="s">
        <v>20</v>
      </c>
      <c r="G50" s="12">
        <v>218</v>
      </c>
      <c r="H50" s="12">
        <f t="shared" si="0"/>
        <v>3488</v>
      </c>
      <c r="I50" s="12">
        <f t="shared" si="1"/>
        <v>305.2</v>
      </c>
      <c r="J50" s="12" t="s">
        <v>21</v>
      </c>
      <c r="K50" s="12"/>
      <c r="L50" s="12">
        <v>0</v>
      </c>
      <c r="M50" s="12">
        <v>0</v>
      </c>
      <c r="N50" s="12">
        <f t="shared" si="4"/>
        <v>218</v>
      </c>
      <c r="O50" s="12">
        <f t="shared" si="5"/>
        <v>3488</v>
      </c>
      <c r="P50" s="12">
        <f t="shared" si="6"/>
        <v>305.2</v>
      </c>
    </row>
    <row r="51" spans="1:16">
      <c r="A51" s="12"/>
      <c r="B51" s="11"/>
      <c r="C51" s="11"/>
      <c r="D51" s="12"/>
      <c r="E51" s="10"/>
      <c r="F51" s="11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spans="1:16">
      <c r="A52" s="12"/>
      <c r="B52" s="11" t="s">
        <v>791</v>
      </c>
      <c r="C52" s="11" t="s">
        <v>792</v>
      </c>
      <c r="D52" s="12"/>
      <c r="E52" s="10" t="s">
        <v>18</v>
      </c>
      <c r="F52" s="11" t="s">
        <v>20</v>
      </c>
      <c r="G52" s="12">
        <v>0</v>
      </c>
      <c r="H52" s="12">
        <v>0</v>
      </c>
      <c r="I52" s="12">
        <v>0</v>
      </c>
      <c r="J52" s="12" t="s">
        <v>21</v>
      </c>
      <c r="K52" s="12">
        <v>160</v>
      </c>
      <c r="L52" s="12">
        <v>2560</v>
      </c>
      <c r="M52" s="12">
        <v>224</v>
      </c>
      <c r="N52" s="12">
        <f t="shared" si="4"/>
        <v>160</v>
      </c>
      <c r="O52" s="12">
        <f t="shared" si="5"/>
        <v>2560</v>
      </c>
      <c r="P52" s="12">
        <f t="shared" si="6"/>
        <v>224</v>
      </c>
    </row>
    <row r="53" spans="1:16">
      <c r="A53" s="16" t="s">
        <v>2</v>
      </c>
      <c r="B53" s="17"/>
      <c r="C53" s="17"/>
      <c r="D53" s="17"/>
      <c r="E53" s="18"/>
      <c r="F53" s="18"/>
      <c r="G53" s="17">
        <f>SUM(G2:G52)</f>
        <v>8522</v>
      </c>
      <c r="H53" s="17">
        <f>SUM(H2:H52)</f>
        <v>136352</v>
      </c>
      <c r="I53" s="17">
        <f>SUM(I2:I52)</f>
        <v>11930.8</v>
      </c>
      <c r="J53" s="17"/>
      <c r="K53" s="17">
        <f>SUM(K33:K52)</f>
        <v>339</v>
      </c>
      <c r="L53" s="17">
        <f>SUM(L2:L52)</f>
        <v>5424</v>
      </c>
      <c r="M53" s="17">
        <f>SUM(M2:M52)</f>
        <v>474.6</v>
      </c>
      <c r="N53" s="17">
        <f>SUM(N2:N52)</f>
        <v>8861</v>
      </c>
      <c r="O53" s="17">
        <f>SUM(O2:O52)</f>
        <v>141776</v>
      </c>
      <c r="P53" s="17">
        <f>SUM(P2:P52)</f>
        <v>12405.4</v>
      </c>
    </row>
    <row r="54" spans="1:16">
      <c r="E54" s="15"/>
    </row>
    <row r="55" spans="1:16">
      <c r="E55" s="19"/>
    </row>
    <row r="57" spans="1:16">
      <c r="C57" s="20"/>
      <c r="D57" s="20"/>
      <c r="E57" s="21"/>
      <c r="F57" s="20"/>
    </row>
  </sheetData>
  <mergeCells count="28">
    <mergeCell ref="B19:B21"/>
    <mergeCell ref="B22:B25"/>
    <mergeCell ref="B27:B28"/>
    <mergeCell ref="B29:B31"/>
    <mergeCell ref="B36:B38"/>
    <mergeCell ref="C36:C38"/>
    <mergeCell ref="C39:C40"/>
    <mergeCell ref="C41:C42"/>
    <mergeCell ref="C44:C46"/>
    <mergeCell ref="B41:B42"/>
    <mergeCell ref="B44:B46"/>
    <mergeCell ref="B39:B40"/>
    <mergeCell ref="A2:A48"/>
    <mergeCell ref="D2:D48"/>
    <mergeCell ref="C2:C3"/>
    <mergeCell ref="C4:C7"/>
    <mergeCell ref="C10:C11"/>
    <mergeCell ref="C14:C15"/>
    <mergeCell ref="C16:C18"/>
    <mergeCell ref="C19:C21"/>
    <mergeCell ref="C22:C25"/>
    <mergeCell ref="C27:C28"/>
    <mergeCell ref="B2:B3"/>
    <mergeCell ref="B4:B7"/>
    <mergeCell ref="B10:B11"/>
    <mergeCell ref="B14:B15"/>
    <mergeCell ref="B16:B18"/>
    <mergeCell ref="C29:C31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zoomScaleNormal="100" workbookViewId="0">
      <selection activeCell="C5" sqref="C5:C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246</v>
      </c>
      <c r="B2" s="72" t="s">
        <v>80</v>
      </c>
      <c r="C2" s="72" t="s">
        <v>321</v>
      </c>
      <c r="D2" s="72" t="s">
        <v>759</v>
      </c>
      <c r="E2" s="10" t="s">
        <v>18</v>
      </c>
      <c r="F2" s="11" t="s">
        <v>34</v>
      </c>
      <c r="G2" s="12">
        <v>0</v>
      </c>
      <c r="H2" s="12">
        <v>0</v>
      </c>
      <c r="I2" s="12">
        <v>0</v>
      </c>
      <c r="J2" s="12" t="s">
        <v>21</v>
      </c>
      <c r="K2" s="12">
        <v>115</v>
      </c>
      <c r="L2" s="12">
        <f t="shared" ref="L2:L67" si="0">(K2)*16</f>
        <v>1840</v>
      </c>
      <c r="M2" s="12">
        <f t="shared" ref="M2:M67" si="1">(K2)*1.4</f>
        <v>161</v>
      </c>
      <c r="N2" s="12">
        <f t="shared" ref="N2:N67" si="2">SUM(G2,K2)</f>
        <v>115</v>
      </c>
      <c r="O2" s="12">
        <f t="shared" ref="O2:O67" si="3">(N2)*16</f>
        <v>1840</v>
      </c>
      <c r="P2" s="12">
        <f t="shared" ref="P2:P67" si="4">(N2)*1.4</f>
        <v>161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64</v>
      </c>
      <c r="H3" s="12">
        <f t="shared" ref="H3:H67" si="5">(G3)*16</f>
        <v>1024</v>
      </c>
      <c r="I3" s="12">
        <f t="shared" ref="I3:I67" si="6">(G3)*1.4</f>
        <v>89.6</v>
      </c>
      <c r="J3" s="12" t="s">
        <v>21</v>
      </c>
      <c r="K3" s="12"/>
      <c r="L3" s="12">
        <f t="shared" si="0"/>
        <v>0</v>
      </c>
      <c r="M3" s="12">
        <f t="shared" si="1"/>
        <v>0</v>
      </c>
      <c r="N3" s="12">
        <f t="shared" si="2"/>
        <v>64</v>
      </c>
      <c r="O3" s="12">
        <f t="shared" si="3"/>
        <v>1024</v>
      </c>
      <c r="P3" s="12">
        <f t="shared" si="4"/>
        <v>89.6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220</v>
      </c>
      <c r="H4" s="12">
        <f t="shared" si="5"/>
        <v>3520</v>
      </c>
      <c r="I4" s="12">
        <f t="shared" si="6"/>
        <v>308</v>
      </c>
      <c r="J4" s="12" t="s">
        <v>21</v>
      </c>
      <c r="K4" s="12"/>
      <c r="L4" s="12">
        <f t="shared" si="0"/>
        <v>0</v>
      </c>
      <c r="M4" s="12">
        <f t="shared" si="1"/>
        <v>0</v>
      </c>
      <c r="N4" s="12">
        <f t="shared" si="2"/>
        <v>220</v>
      </c>
      <c r="O4" s="12">
        <f t="shared" si="3"/>
        <v>3520</v>
      </c>
      <c r="P4" s="12">
        <f t="shared" si="4"/>
        <v>308</v>
      </c>
    </row>
    <row r="5" spans="1:16" ht="30">
      <c r="A5" s="76"/>
      <c r="B5" s="72" t="s">
        <v>56</v>
      </c>
      <c r="C5" s="72" t="s">
        <v>914</v>
      </c>
      <c r="D5" s="73"/>
      <c r="E5" s="10" t="s">
        <v>19</v>
      </c>
      <c r="F5" s="11" t="s">
        <v>20</v>
      </c>
      <c r="G5" s="12">
        <v>112</v>
      </c>
      <c r="H5" s="12">
        <f t="shared" si="5"/>
        <v>1792</v>
      </c>
      <c r="I5" s="12">
        <f t="shared" si="6"/>
        <v>156.79999999999998</v>
      </c>
      <c r="J5" s="12" t="s">
        <v>21</v>
      </c>
      <c r="K5" s="12"/>
      <c r="L5" s="12">
        <f t="shared" si="0"/>
        <v>0</v>
      </c>
      <c r="M5" s="12">
        <f t="shared" si="1"/>
        <v>0</v>
      </c>
      <c r="N5" s="12">
        <f t="shared" si="2"/>
        <v>112</v>
      </c>
      <c r="O5" s="12">
        <f t="shared" si="3"/>
        <v>1792</v>
      </c>
      <c r="P5" s="12">
        <f t="shared" si="4"/>
        <v>156.79999999999998</v>
      </c>
    </row>
    <row r="6" spans="1:16" ht="30">
      <c r="A6" s="76"/>
      <c r="B6" s="73"/>
      <c r="C6" s="73"/>
      <c r="D6" s="73"/>
      <c r="E6" s="10" t="s">
        <v>19</v>
      </c>
      <c r="F6" s="11" t="s">
        <v>20</v>
      </c>
      <c r="G6" s="12">
        <v>176</v>
      </c>
      <c r="H6" s="12">
        <f t="shared" si="5"/>
        <v>2816</v>
      </c>
      <c r="I6" s="12">
        <f t="shared" si="6"/>
        <v>246.39999999999998</v>
      </c>
      <c r="J6" s="12" t="s">
        <v>21</v>
      </c>
      <c r="K6" s="12"/>
      <c r="L6" s="12">
        <f t="shared" si="0"/>
        <v>0</v>
      </c>
      <c r="M6" s="12">
        <f t="shared" si="1"/>
        <v>0</v>
      </c>
      <c r="N6" s="12">
        <f t="shared" si="2"/>
        <v>176</v>
      </c>
      <c r="O6" s="12">
        <f t="shared" si="3"/>
        <v>2816</v>
      </c>
      <c r="P6" s="12">
        <f t="shared" si="4"/>
        <v>246.39999999999998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128</v>
      </c>
      <c r="H7" s="12">
        <f t="shared" si="5"/>
        <v>2048</v>
      </c>
      <c r="I7" s="12">
        <f t="shared" si="6"/>
        <v>179.2</v>
      </c>
      <c r="J7" s="12" t="s">
        <v>21</v>
      </c>
      <c r="K7" s="12"/>
      <c r="L7" s="12">
        <f t="shared" si="0"/>
        <v>0</v>
      </c>
      <c r="M7" s="12">
        <f t="shared" si="1"/>
        <v>0</v>
      </c>
      <c r="N7" s="12">
        <f t="shared" si="2"/>
        <v>128</v>
      </c>
      <c r="O7" s="12">
        <f t="shared" si="3"/>
        <v>2048</v>
      </c>
      <c r="P7" s="12">
        <f t="shared" si="4"/>
        <v>179.2</v>
      </c>
    </row>
    <row r="8" spans="1:16" ht="15" customHeight="1">
      <c r="A8" s="76"/>
      <c r="B8" s="72" t="s">
        <v>54</v>
      </c>
      <c r="C8" s="72" t="s">
        <v>322</v>
      </c>
      <c r="D8" s="73"/>
      <c r="E8" s="10" t="s">
        <v>18</v>
      </c>
      <c r="F8" s="11" t="s">
        <v>34</v>
      </c>
      <c r="G8" s="12">
        <v>115</v>
      </c>
      <c r="H8" s="12">
        <f t="shared" si="5"/>
        <v>1840</v>
      </c>
      <c r="I8" s="12">
        <f t="shared" si="6"/>
        <v>161</v>
      </c>
      <c r="J8" s="12" t="s">
        <v>21</v>
      </c>
      <c r="K8" s="12"/>
      <c r="L8" s="12">
        <f t="shared" si="0"/>
        <v>0</v>
      </c>
      <c r="M8" s="12">
        <f t="shared" si="1"/>
        <v>0</v>
      </c>
      <c r="N8" s="12">
        <f t="shared" si="2"/>
        <v>115</v>
      </c>
      <c r="O8" s="12">
        <f t="shared" si="3"/>
        <v>1840</v>
      </c>
      <c r="P8" s="12">
        <f t="shared" si="4"/>
        <v>161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240</v>
      </c>
      <c r="H9" s="12">
        <f t="shared" si="5"/>
        <v>3840</v>
      </c>
      <c r="I9" s="12">
        <f t="shared" si="6"/>
        <v>336</v>
      </c>
      <c r="J9" s="12" t="s">
        <v>21</v>
      </c>
      <c r="K9" s="12"/>
      <c r="L9" s="12">
        <f t="shared" si="0"/>
        <v>0</v>
      </c>
      <c r="M9" s="12">
        <f t="shared" si="1"/>
        <v>0</v>
      </c>
      <c r="N9" s="12">
        <f t="shared" si="2"/>
        <v>240</v>
      </c>
      <c r="O9" s="12">
        <f t="shared" si="3"/>
        <v>3840</v>
      </c>
      <c r="P9" s="12">
        <f t="shared" si="4"/>
        <v>336</v>
      </c>
    </row>
    <row r="10" spans="1:16" ht="15" customHeight="1">
      <c r="A10" s="76"/>
      <c r="B10" s="72" t="s">
        <v>129</v>
      </c>
      <c r="C10" s="72" t="s">
        <v>323</v>
      </c>
      <c r="D10" s="73"/>
      <c r="E10" s="10" t="s">
        <v>18</v>
      </c>
      <c r="F10" s="11" t="s">
        <v>20</v>
      </c>
      <c r="G10" s="12">
        <v>96</v>
      </c>
      <c r="H10" s="12">
        <f t="shared" si="5"/>
        <v>1536</v>
      </c>
      <c r="I10" s="12">
        <f t="shared" si="6"/>
        <v>134.39999999999998</v>
      </c>
      <c r="J10" s="12" t="s">
        <v>21</v>
      </c>
      <c r="K10" s="12"/>
      <c r="L10" s="12">
        <f t="shared" si="0"/>
        <v>0</v>
      </c>
      <c r="M10" s="12">
        <f t="shared" si="1"/>
        <v>0</v>
      </c>
      <c r="N10" s="12">
        <f t="shared" si="2"/>
        <v>96</v>
      </c>
      <c r="O10" s="12">
        <f t="shared" si="3"/>
        <v>1536</v>
      </c>
      <c r="P10" s="12">
        <f t="shared" si="4"/>
        <v>134.39999999999998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160</v>
      </c>
      <c r="H11" s="12">
        <f t="shared" si="5"/>
        <v>2560</v>
      </c>
      <c r="I11" s="12">
        <f t="shared" si="6"/>
        <v>224</v>
      </c>
      <c r="J11" s="12" t="s">
        <v>21</v>
      </c>
      <c r="K11" s="12"/>
      <c r="L11" s="12">
        <f t="shared" si="0"/>
        <v>0</v>
      </c>
      <c r="M11" s="12">
        <f t="shared" si="1"/>
        <v>0</v>
      </c>
      <c r="N11" s="12">
        <f t="shared" si="2"/>
        <v>160</v>
      </c>
      <c r="O11" s="12">
        <f t="shared" si="3"/>
        <v>2560</v>
      </c>
      <c r="P11" s="12">
        <f t="shared" si="4"/>
        <v>224</v>
      </c>
    </row>
    <row r="12" spans="1:16" ht="30">
      <c r="A12" s="76"/>
      <c r="B12" s="72" t="s">
        <v>75</v>
      </c>
      <c r="C12" s="72" t="s">
        <v>324</v>
      </c>
      <c r="D12" s="73"/>
      <c r="E12" s="10" t="s">
        <v>19</v>
      </c>
      <c r="F12" s="11" t="s">
        <v>20</v>
      </c>
      <c r="G12" s="12">
        <v>160</v>
      </c>
      <c r="H12" s="12">
        <f t="shared" si="5"/>
        <v>2560</v>
      </c>
      <c r="I12" s="12">
        <f t="shared" si="6"/>
        <v>224</v>
      </c>
      <c r="J12" s="12" t="s">
        <v>21</v>
      </c>
      <c r="K12" s="12"/>
      <c r="L12" s="12">
        <f t="shared" si="0"/>
        <v>0</v>
      </c>
      <c r="M12" s="12">
        <f t="shared" si="1"/>
        <v>0</v>
      </c>
      <c r="N12" s="12">
        <f t="shared" si="2"/>
        <v>160</v>
      </c>
      <c r="O12" s="12">
        <f t="shared" si="3"/>
        <v>2560</v>
      </c>
      <c r="P12" s="12">
        <f t="shared" si="4"/>
        <v>224</v>
      </c>
    </row>
    <row r="13" spans="1:16">
      <c r="A13" s="76"/>
      <c r="B13" s="73"/>
      <c r="C13" s="73"/>
      <c r="D13" s="73"/>
      <c r="E13" s="10" t="s">
        <v>18</v>
      </c>
      <c r="F13" s="11" t="s">
        <v>20</v>
      </c>
      <c r="G13" s="12">
        <v>0</v>
      </c>
      <c r="H13" s="12">
        <f t="shared" si="5"/>
        <v>0</v>
      </c>
      <c r="I13" s="12">
        <f t="shared" si="6"/>
        <v>0</v>
      </c>
      <c r="J13" s="12" t="s">
        <v>21</v>
      </c>
      <c r="K13" s="12">
        <v>90</v>
      </c>
      <c r="L13" s="12">
        <v>1488</v>
      </c>
      <c r="M13" s="12">
        <v>130.19999999999999</v>
      </c>
      <c r="N13" s="12">
        <f t="shared" si="2"/>
        <v>90</v>
      </c>
      <c r="O13" s="12">
        <f t="shared" si="3"/>
        <v>1440</v>
      </c>
      <c r="P13" s="12">
        <f t="shared" si="4"/>
        <v>125.99999999999999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160</v>
      </c>
      <c r="H14" s="12">
        <f t="shared" si="5"/>
        <v>2560</v>
      </c>
      <c r="I14" s="12">
        <f t="shared" si="6"/>
        <v>224</v>
      </c>
      <c r="J14" s="12" t="s">
        <v>21</v>
      </c>
      <c r="K14" s="12"/>
      <c r="L14" s="12">
        <f t="shared" si="0"/>
        <v>0</v>
      </c>
      <c r="M14" s="12">
        <f t="shared" si="1"/>
        <v>0</v>
      </c>
      <c r="N14" s="12">
        <f t="shared" si="2"/>
        <v>160</v>
      </c>
      <c r="O14" s="12">
        <f t="shared" si="3"/>
        <v>2560</v>
      </c>
      <c r="P14" s="12">
        <f t="shared" si="4"/>
        <v>224</v>
      </c>
    </row>
    <row r="15" spans="1:16" ht="30">
      <c r="A15" s="76"/>
      <c r="B15" s="11" t="s">
        <v>78</v>
      </c>
      <c r="C15" s="11" t="s">
        <v>325</v>
      </c>
      <c r="D15" s="73"/>
      <c r="E15" s="10" t="s">
        <v>19</v>
      </c>
      <c r="F15" s="11" t="s">
        <v>20</v>
      </c>
      <c r="G15" s="12">
        <v>48</v>
      </c>
      <c r="H15" s="12">
        <f t="shared" si="5"/>
        <v>768</v>
      </c>
      <c r="I15" s="12">
        <f t="shared" si="6"/>
        <v>67.199999999999989</v>
      </c>
      <c r="J15" s="12" t="s">
        <v>21</v>
      </c>
      <c r="K15" s="12">
        <v>250</v>
      </c>
      <c r="L15" s="12">
        <f t="shared" si="0"/>
        <v>4000</v>
      </c>
      <c r="M15" s="12">
        <f t="shared" si="1"/>
        <v>350</v>
      </c>
      <c r="N15" s="12">
        <f t="shared" si="2"/>
        <v>298</v>
      </c>
      <c r="O15" s="12">
        <f t="shared" si="3"/>
        <v>4768</v>
      </c>
      <c r="P15" s="12">
        <f t="shared" si="4"/>
        <v>417.2</v>
      </c>
    </row>
    <row r="16" spans="1:16" ht="15" customHeight="1">
      <c r="A16" s="76"/>
      <c r="B16" s="11" t="s">
        <v>72</v>
      </c>
      <c r="C16" s="11" t="s">
        <v>326</v>
      </c>
      <c r="D16" s="73"/>
      <c r="E16" s="10" t="s">
        <v>18</v>
      </c>
      <c r="F16" s="11" t="s">
        <v>20</v>
      </c>
      <c r="G16" s="12">
        <v>98</v>
      </c>
      <c r="H16" s="12">
        <f t="shared" si="5"/>
        <v>1568</v>
      </c>
      <c r="I16" s="12">
        <f t="shared" si="6"/>
        <v>137.19999999999999</v>
      </c>
      <c r="J16" s="12" t="s">
        <v>21</v>
      </c>
      <c r="K16" s="12"/>
      <c r="L16" s="12">
        <f t="shared" si="0"/>
        <v>0</v>
      </c>
      <c r="M16" s="12">
        <f t="shared" si="1"/>
        <v>0</v>
      </c>
      <c r="N16" s="12">
        <f t="shared" si="2"/>
        <v>98</v>
      </c>
      <c r="O16" s="12">
        <f t="shared" si="3"/>
        <v>1568</v>
      </c>
      <c r="P16" s="12">
        <f t="shared" si="4"/>
        <v>137.19999999999999</v>
      </c>
    </row>
    <row r="17" spans="1:16" ht="15" customHeight="1">
      <c r="A17" s="76"/>
      <c r="B17" s="72" t="s">
        <v>26</v>
      </c>
      <c r="C17" s="72" t="s">
        <v>327</v>
      </c>
      <c r="D17" s="73"/>
      <c r="E17" s="10" t="s">
        <v>18</v>
      </c>
      <c r="F17" s="11" t="s">
        <v>20</v>
      </c>
      <c r="G17" s="12">
        <v>120</v>
      </c>
      <c r="H17" s="12">
        <f t="shared" si="5"/>
        <v>1920</v>
      </c>
      <c r="I17" s="12">
        <f t="shared" si="6"/>
        <v>168</v>
      </c>
      <c r="J17" s="12" t="s">
        <v>21</v>
      </c>
      <c r="K17" s="12"/>
      <c r="L17" s="12">
        <f t="shared" si="0"/>
        <v>0</v>
      </c>
      <c r="M17" s="12">
        <f t="shared" si="1"/>
        <v>0</v>
      </c>
      <c r="N17" s="12">
        <f t="shared" si="2"/>
        <v>120</v>
      </c>
      <c r="O17" s="12">
        <f t="shared" si="3"/>
        <v>1920</v>
      </c>
      <c r="P17" s="12">
        <f t="shared" si="4"/>
        <v>168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42</v>
      </c>
      <c r="H18" s="12">
        <f t="shared" si="5"/>
        <v>672</v>
      </c>
      <c r="I18" s="12">
        <f t="shared" si="6"/>
        <v>58.8</v>
      </c>
      <c r="J18" s="12" t="s">
        <v>21</v>
      </c>
      <c r="K18" s="12"/>
      <c r="L18" s="12">
        <f t="shared" si="0"/>
        <v>0</v>
      </c>
      <c r="M18" s="12">
        <f t="shared" si="1"/>
        <v>0</v>
      </c>
      <c r="N18" s="12">
        <f t="shared" si="2"/>
        <v>42</v>
      </c>
      <c r="O18" s="12">
        <f t="shared" si="3"/>
        <v>672</v>
      </c>
      <c r="P18" s="12">
        <f t="shared" si="4"/>
        <v>58.8</v>
      </c>
    </row>
    <row r="19" spans="1:16">
      <c r="A19" s="76"/>
      <c r="B19" s="72" t="s">
        <v>37</v>
      </c>
      <c r="C19" s="72" t="s">
        <v>328</v>
      </c>
      <c r="D19" s="73"/>
      <c r="E19" s="10" t="s">
        <v>18</v>
      </c>
      <c r="F19" s="11" t="s">
        <v>20</v>
      </c>
      <c r="G19" s="12">
        <v>0</v>
      </c>
      <c r="H19" s="12">
        <v>0</v>
      </c>
      <c r="I19" s="12">
        <f t="shared" si="6"/>
        <v>0</v>
      </c>
      <c r="J19" s="12" t="s">
        <v>21</v>
      </c>
      <c r="K19" s="12">
        <v>71</v>
      </c>
      <c r="L19" s="12">
        <f t="shared" si="0"/>
        <v>1136</v>
      </c>
      <c r="M19" s="12">
        <f t="shared" si="1"/>
        <v>99.399999999999991</v>
      </c>
      <c r="N19" s="12">
        <f t="shared" si="2"/>
        <v>71</v>
      </c>
      <c r="O19" s="12">
        <f t="shared" si="3"/>
        <v>1136</v>
      </c>
      <c r="P19" s="12">
        <f t="shared" si="4"/>
        <v>99.399999999999991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90</v>
      </c>
      <c r="H20" s="12">
        <f t="shared" si="5"/>
        <v>1440</v>
      </c>
      <c r="I20" s="12">
        <f t="shared" si="6"/>
        <v>125.99999999999999</v>
      </c>
      <c r="J20" s="12" t="s">
        <v>21</v>
      </c>
      <c r="K20" s="12"/>
      <c r="L20" s="12">
        <f t="shared" si="0"/>
        <v>0</v>
      </c>
      <c r="M20" s="12">
        <f t="shared" si="1"/>
        <v>0</v>
      </c>
      <c r="N20" s="12">
        <f t="shared" si="2"/>
        <v>90</v>
      </c>
      <c r="O20" s="12">
        <f t="shared" si="3"/>
        <v>1440</v>
      </c>
      <c r="P20" s="12">
        <f t="shared" si="4"/>
        <v>125.99999999999999</v>
      </c>
    </row>
    <row r="21" spans="1:16" ht="15" customHeight="1">
      <c r="A21" s="76"/>
      <c r="B21" s="72" t="s">
        <v>30</v>
      </c>
      <c r="C21" s="72" t="s">
        <v>329</v>
      </c>
      <c r="D21" s="73"/>
      <c r="E21" s="10" t="s">
        <v>18</v>
      </c>
      <c r="F21" s="11" t="s">
        <v>20</v>
      </c>
      <c r="G21" s="12">
        <v>72</v>
      </c>
      <c r="H21" s="12">
        <f t="shared" si="5"/>
        <v>1152</v>
      </c>
      <c r="I21" s="12">
        <f t="shared" si="6"/>
        <v>100.8</v>
      </c>
      <c r="J21" s="12" t="s">
        <v>21</v>
      </c>
      <c r="K21" s="12"/>
      <c r="L21" s="12">
        <f t="shared" si="0"/>
        <v>0</v>
      </c>
      <c r="M21" s="12">
        <f t="shared" si="1"/>
        <v>0</v>
      </c>
      <c r="N21" s="12">
        <f t="shared" si="2"/>
        <v>72</v>
      </c>
      <c r="O21" s="12">
        <f t="shared" si="3"/>
        <v>1152</v>
      </c>
      <c r="P21" s="12">
        <f t="shared" si="4"/>
        <v>100.8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72</v>
      </c>
      <c r="H22" s="12">
        <f t="shared" si="5"/>
        <v>1152</v>
      </c>
      <c r="I22" s="12">
        <f t="shared" si="6"/>
        <v>100.8</v>
      </c>
      <c r="J22" s="12" t="s">
        <v>21</v>
      </c>
      <c r="K22" s="12"/>
      <c r="L22" s="12">
        <f t="shared" si="0"/>
        <v>0</v>
      </c>
      <c r="M22" s="12">
        <f t="shared" si="1"/>
        <v>0</v>
      </c>
      <c r="N22" s="12">
        <f t="shared" si="2"/>
        <v>72</v>
      </c>
      <c r="O22" s="12">
        <f t="shared" si="3"/>
        <v>1152</v>
      </c>
      <c r="P22" s="12">
        <f t="shared" si="4"/>
        <v>100.8</v>
      </c>
    </row>
    <row r="23" spans="1:16" ht="15" customHeight="1">
      <c r="A23" s="76"/>
      <c r="B23" s="72" t="s">
        <v>65</v>
      </c>
      <c r="C23" s="72" t="s">
        <v>303</v>
      </c>
      <c r="D23" s="73"/>
      <c r="E23" s="10" t="s">
        <v>18</v>
      </c>
      <c r="F23" s="11" t="s">
        <v>20</v>
      </c>
      <c r="G23" s="12">
        <v>108</v>
      </c>
      <c r="H23" s="12">
        <f t="shared" si="5"/>
        <v>1728</v>
      </c>
      <c r="I23" s="12">
        <f t="shared" si="6"/>
        <v>151.19999999999999</v>
      </c>
      <c r="J23" s="12" t="s">
        <v>21</v>
      </c>
      <c r="K23" s="12"/>
      <c r="L23" s="12">
        <f t="shared" si="0"/>
        <v>0</v>
      </c>
      <c r="M23" s="12">
        <f t="shared" si="1"/>
        <v>0</v>
      </c>
      <c r="N23" s="12">
        <f t="shared" si="2"/>
        <v>108</v>
      </c>
      <c r="O23" s="12">
        <f t="shared" si="3"/>
        <v>1728</v>
      </c>
      <c r="P23" s="12">
        <f t="shared" si="4"/>
        <v>151.19999999999999</v>
      </c>
    </row>
    <row r="24" spans="1:16" ht="30">
      <c r="A24" s="76"/>
      <c r="B24" s="74"/>
      <c r="C24" s="74"/>
      <c r="D24" s="73"/>
      <c r="E24" s="10" t="s">
        <v>19</v>
      </c>
      <c r="F24" s="11" t="s">
        <v>20</v>
      </c>
      <c r="G24" s="12">
        <v>242</v>
      </c>
      <c r="H24" s="12">
        <f t="shared" si="5"/>
        <v>3872</v>
      </c>
      <c r="I24" s="12">
        <f t="shared" si="6"/>
        <v>338.79999999999995</v>
      </c>
      <c r="J24" s="12" t="s">
        <v>21</v>
      </c>
      <c r="K24" s="12"/>
      <c r="L24" s="12">
        <f t="shared" si="0"/>
        <v>0</v>
      </c>
      <c r="M24" s="12">
        <f t="shared" si="1"/>
        <v>0</v>
      </c>
      <c r="N24" s="12">
        <f t="shared" si="2"/>
        <v>242</v>
      </c>
      <c r="O24" s="12">
        <f t="shared" si="3"/>
        <v>3872</v>
      </c>
      <c r="P24" s="12">
        <f t="shared" si="4"/>
        <v>338.79999999999995</v>
      </c>
    </row>
    <row r="25" spans="1:16" ht="45">
      <c r="A25" s="76"/>
      <c r="B25" s="11" t="s">
        <v>42</v>
      </c>
      <c r="C25" s="11" t="s">
        <v>330</v>
      </c>
      <c r="D25" s="73"/>
      <c r="E25" s="10" t="s">
        <v>162</v>
      </c>
      <c r="F25" s="11" t="s">
        <v>20</v>
      </c>
      <c r="G25" s="12">
        <v>292</v>
      </c>
      <c r="H25" s="12">
        <f t="shared" si="5"/>
        <v>4672</v>
      </c>
      <c r="I25" s="12">
        <f t="shared" si="6"/>
        <v>408.79999999999995</v>
      </c>
      <c r="J25" s="12" t="s">
        <v>21</v>
      </c>
      <c r="K25" s="12"/>
      <c r="L25" s="12">
        <f t="shared" si="0"/>
        <v>0</v>
      </c>
      <c r="M25" s="12">
        <f t="shared" si="1"/>
        <v>0</v>
      </c>
      <c r="N25" s="12">
        <f t="shared" si="2"/>
        <v>292</v>
      </c>
      <c r="O25" s="12">
        <f t="shared" si="3"/>
        <v>4672</v>
      </c>
      <c r="P25" s="12">
        <f t="shared" si="4"/>
        <v>408.79999999999995</v>
      </c>
    </row>
    <row r="26" spans="1:16" ht="15" customHeight="1">
      <c r="A26" s="76"/>
      <c r="B26" s="72" t="s">
        <v>31</v>
      </c>
      <c r="C26" s="73" t="s">
        <v>331</v>
      </c>
      <c r="D26" s="73"/>
      <c r="E26" s="10" t="s">
        <v>18</v>
      </c>
      <c r="F26" s="11" t="s">
        <v>34</v>
      </c>
      <c r="G26" s="12">
        <v>120</v>
      </c>
      <c r="H26" s="12">
        <f t="shared" si="5"/>
        <v>1920</v>
      </c>
      <c r="I26" s="12">
        <f t="shared" si="6"/>
        <v>168</v>
      </c>
      <c r="J26" s="12" t="s">
        <v>21</v>
      </c>
      <c r="K26" s="12"/>
      <c r="L26" s="12">
        <f t="shared" si="0"/>
        <v>0</v>
      </c>
      <c r="M26" s="12">
        <f t="shared" si="1"/>
        <v>0</v>
      </c>
      <c r="N26" s="12">
        <f t="shared" si="2"/>
        <v>120</v>
      </c>
      <c r="O26" s="12">
        <f t="shared" si="3"/>
        <v>1920</v>
      </c>
      <c r="P26" s="12">
        <f t="shared" si="4"/>
        <v>168</v>
      </c>
    </row>
    <row r="27" spans="1:16" ht="30">
      <c r="A27" s="76"/>
      <c r="B27" s="73"/>
      <c r="C27" s="73"/>
      <c r="D27" s="73"/>
      <c r="E27" s="10" t="s">
        <v>19</v>
      </c>
      <c r="F27" s="11" t="s">
        <v>34</v>
      </c>
      <c r="G27" s="12">
        <v>128</v>
      </c>
      <c r="H27" s="12">
        <f t="shared" si="5"/>
        <v>2048</v>
      </c>
      <c r="I27" s="12">
        <f t="shared" si="6"/>
        <v>179.2</v>
      </c>
      <c r="J27" s="12" t="s">
        <v>22</v>
      </c>
      <c r="K27" s="12"/>
      <c r="L27" s="12">
        <f t="shared" si="0"/>
        <v>0</v>
      </c>
      <c r="M27" s="12">
        <f t="shared" si="1"/>
        <v>0</v>
      </c>
      <c r="N27" s="12">
        <f t="shared" si="2"/>
        <v>128</v>
      </c>
      <c r="O27" s="12">
        <f t="shared" si="3"/>
        <v>2048</v>
      </c>
      <c r="P27" s="12">
        <f t="shared" si="4"/>
        <v>179.2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24</v>
      </c>
      <c r="H28" s="12">
        <f t="shared" si="5"/>
        <v>384</v>
      </c>
      <c r="I28" s="12">
        <f t="shared" si="6"/>
        <v>33.599999999999994</v>
      </c>
      <c r="J28" s="12" t="s">
        <v>21</v>
      </c>
      <c r="K28" s="12"/>
      <c r="L28" s="12">
        <f t="shared" si="0"/>
        <v>0</v>
      </c>
      <c r="M28" s="12">
        <f t="shared" si="1"/>
        <v>0</v>
      </c>
      <c r="N28" s="12">
        <f t="shared" si="2"/>
        <v>24</v>
      </c>
      <c r="O28" s="12">
        <f t="shared" si="3"/>
        <v>384</v>
      </c>
      <c r="P28" s="12">
        <f t="shared" si="4"/>
        <v>33.599999999999994</v>
      </c>
    </row>
    <row r="29" spans="1:16" ht="30">
      <c r="A29" s="76"/>
      <c r="B29" s="11" t="s">
        <v>29</v>
      </c>
      <c r="C29" s="11" t="s">
        <v>332</v>
      </c>
      <c r="D29" s="73"/>
      <c r="E29" s="10" t="s">
        <v>19</v>
      </c>
      <c r="F29" s="11" t="s">
        <v>20</v>
      </c>
      <c r="G29" s="12">
        <v>162</v>
      </c>
      <c r="H29" s="12">
        <f t="shared" si="5"/>
        <v>2592</v>
      </c>
      <c r="I29" s="12">
        <f t="shared" si="6"/>
        <v>226.79999999999998</v>
      </c>
      <c r="J29" s="12" t="s">
        <v>21</v>
      </c>
      <c r="K29" s="12"/>
      <c r="L29" s="12">
        <f t="shared" si="0"/>
        <v>0</v>
      </c>
      <c r="M29" s="12">
        <f t="shared" si="1"/>
        <v>0</v>
      </c>
      <c r="N29" s="12">
        <f t="shared" si="2"/>
        <v>162</v>
      </c>
      <c r="O29" s="12">
        <f t="shared" si="3"/>
        <v>2592</v>
      </c>
      <c r="P29" s="12">
        <f t="shared" si="4"/>
        <v>226.79999999999998</v>
      </c>
    </row>
    <row r="30" spans="1:16" ht="15" customHeight="1">
      <c r="A30" s="76"/>
      <c r="B30" s="72" t="s">
        <v>73</v>
      </c>
      <c r="C30" s="72" t="s">
        <v>333</v>
      </c>
      <c r="D30" s="73"/>
      <c r="E30" s="10" t="s">
        <v>18</v>
      </c>
      <c r="F30" s="11" t="s">
        <v>34</v>
      </c>
      <c r="G30" s="12">
        <v>140</v>
      </c>
      <c r="H30" s="12">
        <f t="shared" si="5"/>
        <v>2240</v>
      </c>
      <c r="I30" s="12">
        <f t="shared" si="6"/>
        <v>196</v>
      </c>
      <c r="J30" s="12" t="s">
        <v>21</v>
      </c>
      <c r="K30" s="12"/>
      <c r="L30" s="12">
        <f t="shared" si="0"/>
        <v>0</v>
      </c>
      <c r="M30" s="12">
        <f t="shared" si="1"/>
        <v>0</v>
      </c>
      <c r="N30" s="12">
        <f t="shared" si="2"/>
        <v>140</v>
      </c>
      <c r="O30" s="12">
        <f t="shared" si="3"/>
        <v>2240</v>
      </c>
      <c r="P30" s="12">
        <f t="shared" si="4"/>
        <v>196</v>
      </c>
    </row>
    <row r="31" spans="1:16" ht="30">
      <c r="A31" s="76"/>
      <c r="B31" s="73"/>
      <c r="C31" s="73"/>
      <c r="D31" s="73"/>
      <c r="E31" s="10" t="s">
        <v>19</v>
      </c>
      <c r="F31" s="11" t="s">
        <v>20</v>
      </c>
      <c r="G31" s="12">
        <v>48</v>
      </c>
      <c r="H31" s="12">
        <f t="shared" si="5"/>
        <v>768</v>
      </c>
      <c r="I31" s="12">
        <f t="shared" si="6"/>
        <v>67.199999999999989</v>
      </c>
      <c r="J31" s="12" t="s">
        <v>21</v>
      </c>
      <c r="K31" s="12"/>
      <c r="L31" s="12">
        <f t="shared" si="0"/>
        <v>0</v>
      </c>
      <c r="M31" s="12">
        <f t="shared" si="1"/>
        <v>0</v>
      </c>
      <c r="N31" s="12">
        <f t="shared" si="2"/>
        <v>48</v>
      </c>
      <c r="O31" s="12">
        <f t="shared" si="3"/>
        <v>768</v>
      </c>
      <c r="P31" s="12">
        <f t="shared" si="4"/>
        <v>67.199999999999989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240</v>
      </c>
      <c r="H32" s="12">
        <f t="shared" si="5"/>
        <v>3840</v>
      </c>
      <c r="I32" s="12">
        <f t="shared" si="6"/>
        <v>336</v>
      </c>
      <c r="J32" s="12" t="s">
        <v>21</v>
      </c>
      <c r="K32" s="12"/>
      <c r="L32" s="12">
        <f t="shared" si="0"/>
        <v>0</v>
      </c>
      <c r="M32" s="12">
        <f t="shared" si="1"/>
        <v>0</v>
      </c>
      <c r="N32" s="12">
        <f t="shared" si="2"/>
        <v>240</v>
      </c>
      <c r="O32" s="12">
        <f t="shared" si="3"/>
        <v>3840</v>
      </c>
      <c r="P32" s="12">
        <f t="shared" si="4"/>
        <v>336</v>
      </c>
    </row>
    <row r="33" spans="1:16" ht="15" customHeight="1">
      <c r="A33" s="76"/>
      <c r="B33" s="72" t="s">
        <v>120</v>
      </c>
      <c r="C33" s="72" t="s">
        <v>334</v>
      </c>
      <c r="D33" s="73"/>
      <c r="E33" s="10" t="s">
        <v>18</v>
      </c>
      <c r="F33" s="11" t="s">
        <v>34</v>
      </c>
      <c r="G33" s="12">
        <v>120</v>
      </c>
      <c r="H33" s="12">
        <f t="shared" si="5"/>
        <v>1920</v>
      </c>
      <c r="I33" s="12">
        <f t="shared" si="6"/>
        <v>168</v>
      </c>
      <c r="J33" s="12" t="s">
        <v>21</v>
      </c>
      <c r="K33" s="12">
        <v>142</v>
      </c>
      <c r="L33" s="12">
        <f t="shared" si="0"/>
        <v>2272</v>
      </c>
      <c r="M33" s="12">
        <f t="shared" si="1"/>
        <v>198.79999999999998</v>
      </c>
      <c r="N33" s="12">
        <f t="shared" si="2"/>
        <v>262</v>
      </c>
      <c r="O33" s="12">
        <f t="shared" si="3"/>
        <v>4192</v>
      </c>
      <c r="P33" s="12">
        <f t="shared" si="4"/>
        <v>366.79999999999995</v>
      </c>
    </row>
    <row r="34" spans="1:16" ht="30">
      <c r="A34" s="76"/>
      <c r="B34" s="73"/>
      <c r="C34" s="73"/>
      <c r="D34" s="73"/>
      <c r="E34" s="10" t="s">
        <v>19</v>
      </c>
      <c r="F34" s="11" t="s">
        <v>20</v>
      </c>
      <c r="G34" s="12">
        <v>60</v>
      </c>
      <c r="H34" s="12">
        <f t="shared" si="5"/>
        <v>960</v>
      </c>
      <c r="I34" s="12">
        <f t="shared" si="6"/>
        <v>84</v>
      </c>
      <c r="J34" s="12" t="s">
        <v>21</v>
      </c>
      <c r="K34" s="12"/>
      <c r="L34" s="12">
        <f t="shared" si="0"/>
        <v>0</v>
      </c>
      <c r="M34" s="12">
        <f t="shared" si="1"/>
        <v>0</v>
      </c>
      <c r="N34" s="12">
        <f t="shared" si="2"/>
        <v>60</v>
      </c>
      <c r="O34" s="12">
        <f t="shared" si="3"/>
        <v>960</v>
      </c>
      <c r="P34" s="12">
        <f t="shared" si="4"/>
        <v>84</v>
      </c>
    </row>
    <row r="35" spans="1:16" ht="30">
      <c r="A35" s="76"/>
      <c r="B35" s="73"/>
      <c r="C35" s="73"/>
      <c r="D35" s="73"/>
      <c r="E35" s="10" t="s">
        <v>19</v>
      </c>
      <c r="F35" s="11" t="s">
        <v>20</v>
      </c>
      <c r="G35" s="12">
        <v>144</v>
      </c>
      <c r="H35" s="12">
        <f t="shared" si="5"/>
        <v>2304</v>
      </c>
      <c r="I35" s="12">
        <f t="shared" si="6"/>
        <v>201.6</v>
      </c>
      <c r="J35" s="12" t="s">
        <v>21</v>
      </c>
      <c r="K35" s="12"/>
      <c r="L35" s="12">
        <f t="shared" si="0"/>
        <v>0</v>
      </c>
      <c r="M35" s="12">
        <f t="shared" si="1"/>
        <v>0</v>
      </c>
      <c r="N35" s="12">
        <f t="shared" si="2"/>
        <v>144</v>
      </c>
      <c r="O35" s="12">
        <f t="shared" si="3"/>
        <v>2304</v>
      </c>
      <c r="P35" s="12">
        <f t="shared" si="4"/>
        <v>201.6</v>
      </c>
    </row>
    <row r="36" spans="1:16" ht="30">
      <c r="A36" s="76"/>
      <c r="B36" s="74"/>
      <c r="C36" s="74"/>
      <c r="D36" s="73"/>
      <c r="E36" s="10" t="s">
        <v>19</v>
      </c>
      <c r="F36" s="11" t="s">
        <v>34</v>
      </c>
      <c r="G36" s="12">
        <v>200</v>
      </c>
      <c r="H36" s="12">
        <f t="shared" si="5"/>
        <v>3200</v>
      </c>
      <c r="I36" s="12">
        <f t="shared" si="6"/>
        <v>280</v>
      </c>
      <c r="J36" s="12" t="s">
        <v>21</v>
      </c>
      <c r="K36" s="12"/>
      <c r="L36" s="12">
        <f t="shared" si="0"/>
        <v>0</v>
      </c>
      <c r="M36" s="12">
        <f t="shared" si="1"/>
        <v>0</v>
      </c>
      <c r="N36" s="12">
        <f t="shared" si="2"/>
        <v>200</v>
      </c>
      <c r="O36" s="12">
        <f t="shared" si="3"/>
        <v>3200</v>
      </c>
      <c r="P36" s="12">
        <f t="shared" si="4"/>
        <v>280</v>
      </c>
    </row>
    <row r="37" spans="1:16" ht="15" customHeight="1">
      <c r="A37" s="76"/>
      <c r="B37" s="72" t="s">
        <v>39</v>
      </c>
      <c r="C37" s="72" t="s">
        <v>335</v>
      </c>
      <c r="D37" s="73"/>
      <c r="E37" s="10" t="s">
        <v>18</v>
      </c>
      <c r="F37" s="11" t="s">
        <v>20</v>
      </c>
      <c r="G37" s="12">
        <v>144</v>
      </c>
      <c r="H37" s="12">
        <f t="shared" si="5"/>
        <v>2304</v>
      </c>
      <c r="I37" s="12">
        <f t="shared" si="6"/>
        <v>201.6</v>
      </c>
      <c r="J37" s="12" t="s">
        <v>21</v>
      </c>
      <c r="K37" s="12"/>
      <c r="L37" s="12">
        <f t="shared" si="0"/>
        <v>0</v>
      </c>
      <c r="M37" s="12">
        <f t="shared" si="1"/>
        <v>0</v>
      </c>
      <c r="N37" s="12">
        <f t="shared" si="2"/>
        <v>144</v>
      </c>
      <c r="O37" s="12">
        <f t="shared" si="3"/>
        <v>2304</v>
      </c>
      <c r="P37" s="12">
        <f t="shared" si="4"/>
        <v>201.6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112</v>
      </c>
      <c r="H38" s="12">
        <f t="shared" si="5"/>
        <v>1792</v>
      </c>
      <c r="I38" s="12">
        <f t="shared" si="6"/>
        <v>156.79999999999998</v>
      </c>
      <c r="J38" s="12" t="s">
        <v>21</v>
      </c>
      <c r="K38" s="12"/>
      <c r="L38" s="12">
        <f t="shared" si="0"/>
        <v>0</v>
      </c>
      <c r="M38" s="12">
        <f t="shared" si="1"/>
        <v>0</v>
      </c>
      <c r="N38" s="12">
        <f t="shared" si="2"/>
        <v>112</v>
      </c>
      <c r="O38" s="12">
        <f t="shared" si="3"/>
        <v>1792</v>
      </c>
      <c r="P38" s="12">
        <f t="shared" si="4"/>
        <v>156.79999999999998</v>
      </c>
    </row>
    <row r="39" spans="1:16" ht="45">
      <c r="A39" s="76"/>
      <c r="B39" s="11" t="s">
        <v>69</v>
      </c>
      <c r="C39" s="11" t="s">
        <v>336</v>
      </c>
      <c r="D39" s="73"/>
      <c r="E39" s="10" t="s">
        <v>162</v>
      </c>
      <c r="F39" s="11" t="s">
        <v>20</v>
      </c>
      <c r="G39" s="12">
        <v>288</v>
      </c>
      <c r="H39" s="12">
        <f t="shared" si="5"/>
        <v>4608</v>
      </c>
      <c r="I39" s="12">
        <f t="shared" si="6"/>
        <v>403.2</v>
      </c>
      <c r="J39" s="12" t="s">
        <v>21</v>
      </c>
      <c r="K39" s="12"/>
      <c r="L39" s="12">
        <f t="shared" si="0"/>
        <v>0</v>
      </c>
      <c r="M39" s="12">
        <f t="shared" si="1"/>
        <v>0</v>
      </c>
      <c r="N39" s="12">
        <f t="shared" si="2"/>
        <v>288</v>
      </c>
      <c r="O39" s="12">
        <f t="shared" si="3"/>
        <v>4608</v>
      </c>
      <c r="P39" s="12">
        <f t="shared" si="4"/>
        <v>403.2</v>
      </c>
    </row>
    <row r="40" spans="1:16" ht="30">
      <c r="A40" s="76"/>
      <c r="B40" s="11" t="s">
        <v>44</v>
      </c>
      <c r="C40" s="11" t="s">
        <v>337</v>
      </c>
      <c r="D40" s="73"/>
      <c r="E40" s="10" t="s">
        <v>19</v>
      </c>
      <c r="F40" s="11" t="s">
        <v>20</v>
      </c>
      <c r="G40" s="12">
        <v>128</v>
      </c>
      <c r="H40" s="12">
        <f t="shared" si="5"/>
        <v>2048</v>
      </c>
      <c r="I40" s="12">
        <f t="shared" si="6"/>
        <v>179.2</v>
      </c>
      <c r="J40" s="12" t="s">
        <v>21</v>
      </c>
      <c r="K40" s="12"/>
      <c r="L40" s="12">
        <f t="shared" si="0"/>
        <v>0</v>
      </c>
      <c r="M40" s="12">
        <f t="shared" si="1"/>
        <v>0</v>
      </c>
      <c r="N40" s="12">
        <f t="shared" si="2"/>
        <v>128</v>
      </c>
      <c r="O40" s="12">
        <f t="shared" si="3"/>
        <v>2048</v>
      </c>
      <c r="P40" s="12">
        <f t="shared" si="4"/>
        <v>179.2</v>
      </c>
    </row>
    <row r="41" spans="1:16" ht="15" customHeight="1">
      <c r="A41" s="76"/>
      <c r="B41" s="72" t="s">
        <v>70</v>
      </c>
      <c r="C41" s="72" t="s">
        <v>338</v>
      </c>
      <c r="D41" s="73"/>
      <c r="E41" s="10" t="s">
        <v>18</v>
      </c>
      <c r="F41" s="11" t="s">
        <v>20</v>
      </c>
      <c r="G41" s="12">
        <v>168</v>
      </c>
      <c r="H41" s="12">
        <f t="shared" si="5"/>
        <v>2688</v>
      </c>
      <c r="I41" s="12">
        <f t="shared" si="6"/>
        <v>235.2</v>
      </c>
      <c r="J41" s="12" t="s">
        <v>21</v>
      </c>
      <c r="K41" s="12"/>
      <c r="L41" s="12">
        <f t="shared" si="0"/>
        <v>0</v>
      </c>
      <c r="M41" s="12">
        <f t="shared" si="1"/>
        <v>0</v>
      </c>
      <c r="N41" s="12">
        <f t="shared" si="2"/>
        <v>168</v>
      </c>
      <c r="O41" s="12">
        <f t="shared" si="3"/>
        <v>2688</v>
      </c>
      <c r="P41" s="12">
        <f t="shared" si="4"/>
        <v>235.2</v>
      </c>
    </row>
    <row r="42" spans="1:16" ht="30">
      <c r="A42" s="76"/>
      <c r="B42" s="73"/>
      <c r="C42" s="73"/>
      <c r="D42" s="73"/>
      <c r="E42" s="10" t="s">
        <v>19</v>
      </c>
      <c r="F42" s="11" t="s">
        <v>20</v>
      </c>
      <c r="G42" s="12">
        <v>160</v>
      </c>
      <c r="H42" s="12">
        <f t="shared" si="5"/>
        <v>2560</v>
      </c>
      <c r="I42" s="12">
        <f t="shared" si="6"/>
        <v>224</v>
      </c>
      <c r="J42" s="12" t="s">
        <v>21</v>
      </c>
      <c r="K42" s="12"/>
      <c r="L42" s="12">
        <f t="shared" si="0"/>
        <v>0</v>
      </c>
      <c r="M42" s="12">
        <f t="shared" si="1"/>
        <v>0</v>
      </c>
      <c r="N42" s="12">
        <f t="shared" si="2"/>
        <v>160</v>
      </c>
      <c r="O42" s="12">
        <f t="shared" si="3"/>
        <v>2560</v>
      </c>
      <c r="P42" s="12">
        <f t="shared" si="4"/>
        <v>224</v>
      </c>
    </row>
    <row r="43" spans="1:16" ht="30">
      <c r="A43" s="76"/>
      <c r="B43" s="73"/>
      <c r="C43" s="73"/>
      <c r="D43" s="73"/>
      <c r="E43" s="10" t="s">
        <v>19</v>
      </c>
      <c r="F43" s="11" t="s">
        <v>20</v>
      </c>
      <c r="G43" s="12">
        <v>128</v>
      </c>
      <c r="H43" s="12">
        <f t="shared" si="5"/>
        <v>2048</v>
      </c>
      <c r="I43" s="12">
        <f t="shared" si="6"/>
        <v>179.2</v>
      </c>
      <c r="J43" s="12" t="s">
        <v>21</v>
      </c>
      <c r="K43" s="12"/>
      <c r="L43" s="12">
        <f t="shared" si="0"/>
        <v>0</v>
      </c>
      <c r="M43" s="12">
        <f t="shared" si="1"/>
        <v>0</v>
      </c>
      <c r="N43" s="12">
        <f t="shared" si="2"/>
        <v>128</v>
      </c>
      <c r="O43" s="12">
        <f t="shared" si="3"/>
        <v>2048</v>
      </c>
      <c r="P43" s="12">
        <f t="shared" si="4"/>
        <v>179.2</v>
      </c>
    </row>
    <row r="44" spans="1:16" ht="30">
      <c r="A44" s="76"/>
      <c r="B44" s="74"/>
      <c r="C44" s="74"/>
      <c r="D44" s="73"/>
      <c r="E44" s="10" t="s">
        <v>19</v>
      </c>
      <c r="F44" s="11" t="s">
        <v>20</v>
      </c>
      <c r="G44" s="12">
        <v>180</v>
      </c>
      <c r="H44" s="12">
        <f t="shared" si="5"/>
        <v>2880</v>
      </c>
      <c r="I44" s="12">
        <f t="shared" si="6"/>
        <v>251.99999999999997</v>
      </c>
      <c r="J44" s="12" t="s">
        <v>21</v>
      </c>
      <c r="K44" s="12"/>
      <c r="L44" s="12">
        <f t="shared" si="0"/>
        <v>0</v>
      </c>
      <c r="M44" s="12">
        <f t="shared" si="1"/>
        <v>0</v>
      </c>
      <c r="N44" s="12">
        <f t="shared" si="2"/>
        <v>180</v>
      </c>
      <c r="O44" s="12">
        <f t="shared" si="3"/>
        <v>2880</v>
      </c>
      <c r="P44" s="12">
        <f t="shared" si="4"/>
        <v>251.99999999999997</v>
      </c>
    </row>
    <row r="45" spans="1:16" s="23" customFormat="1" ht="30">
      <c r="A45" s="76"/>
      <c r="B45" s="72" t="s">
        <v>43</v>
      </c>
      <c r="C45" s="72" t="s">
        <v>152</v>
      </c>
      <c r="D45" s="73"/>
      <c r="E45" s="10" t="s">
        <v>19</v>
      </c>
      <c r="F45" s="11" t="s">
        <v>20</v>
      </c>
      <c r="G45" s="12">
        <v>30</v>
      </c>
      <c r="H45" s="12">
        <f t="shared" si="5"/>
        <v>480</v>
      </c>
      <c r="I45" s="12">
        <f t="shared" si="6"/>
        <v>42</v>
      </c>
      <c r="J45" s="12" t="s">
        <v>21</v>
      </c>
      <c r="K45" s="12"/>
      <c r="L45" s="12">
        <f t="shared" si="0"/>
        <v>0</v>
      </c>
      <c r="M45" s="12">
        <f t="shared" si="1"/>
        <v>0</v>
      </c>
      <c r="N45" s="12">
        <f t="shared" si="2"/>
        <v>30</v>
      </c>
      <c r="O45" s="12">
        <f t="shared" si="3"/>
        <v>480</v>
      </c>
      <c r="P45" s="12">
        <f t="shared" si="4"/>
        <v>42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20</v>
      </c>
      <c r="G46" s="12">
        <v>60</v>
      </c>
      <c r="H46" s="12">
        <f t="shared" si="5"/>
        <v>960</v>
      </c>
      <c r="I46" s="12">
        <f t="shared" si="6"/>
        <v>84</v>
      </c>
      <c r="J46" s="12" t="s">
        <v>21</v>
      </c>
      <c r="K46" s="12"/>
      <c r="L46" s="12">
        <f t="shared" si="0"/>
        <v>0</v>
      </c>
      <c r="M46" s="12">
        <f t="shared" si="1"/>
        <v>0</v>
      </c>
      <c r="N46" s="12">
        <f t="shared" si="2"/>
        <v>60</v>
      </c>
      <c r="O46" s="12">
        <f t="shared" si="3"/>
        <v>960</v>
      </c>
      <c r="P46" s="12">
        <f t="shared" si="4"/>
        <v>84</v>
      </c>
    </row>
    <row r="47" spans="1:16" ht="15" customHeight="1">
      <c r="A47" s="76"/>
      <c r="B47" s="72" t="s">
        <v>40</v>
      </c>
      <c r="C47" s="72" t="s">
        <v>339</v>
      </c>
      <c r="D47" s="73"/>
      <c r="E47" s="10" t="s">
        <v>18</v>
      </c>
      <c r="F47" s="11" t="s">
        <v>20</v>
      </c>
      <c r="G47" s="12">
        <v>126</v>
      </c>
      <c r="H47" s="12">
        <f t="shared" si="5"/>
        <v>2016</v>
      </c>
      <c r="I47" s="12">
        <f t="shared" si="6"/>
        <v>176.39999999999998</v>
      </c>
      <c r="J47" s="12" t="s">
        <v>21</v>
      </c>
      <c r="K47" s="12"/>
      <c r="L47" s="12">
        <f t="shared" si="0"/>
        <v>0</v>
      </c>
      <c r="M47" s="12">
        <f t="shared" si="1"/>
        <v>0</v>
      </c>
      <c r="N47" s="12">
        <f t="shared" si="2"/>
        <v>126</v>
      </c>
      <c r="O47" s="12">
        <f t="shared" si="3"/>
        <v>2016</v>
      </c>
      <c r="P47" s="12">
        <f t="shared" si="4"/>
        <v>176.39999999999998</v>
      </c>
    </row>
    <row r="48" spans="1:16" ht="30">
      <c r="A48" s="76"/>
      <c r="B48" s="74"/>
      <c r="C48" s="74"/>
      <c r="D48" s="73"/>
      <c r="E48" s="10" t="s">
        <v>19</v>
      </c>
      <c r="F48" s="11" t="s">
        <v>20</v>
      </c>
      <c r="G48" s="12">
        <v>70</v>
      </c>
      <c r="H48" s="12">
        <f t="shared" si="5"/>
        <v>1120</v>
      </c>
      <c r="I48" s="12">
        <f t="shared" si="6"/>
        <v>98</v>
      </c>
      <c r="J48" s="12" t="s">
        <v>21</v>
      </c>
      <c r="K48" s="12"/>
      <c r="L48" s="12">
        <f t="shared" si="0"/>
        <v>0</v>
      </c>
      <c r="M48" s="12">
        <f t="shared" si="1"/>
        <v>0</v>
      </c>
      <c r="N48" s="12">
        <f t="shared" si="2"/>
        <v>70</v>
      </c>
      <c r="O48" s="12">
        <f t="shared" si="3"/>
        <v>1120</v>
      </c>
      <c r="P48" s="12">
        <f t="shared" si="4"/>
        <v>98</v>
      </c>
    </row>
    <row r="49" spans="1:16" ht="45">
      <c r="A49" s="76"/>
      <c r="B49" s="41" t="s">
        <v>74</v>
      </c>
      <c r="C49" s="41" t="s">
        <v>340</v>
      </c>
      <c r="D49" s="73"/>
      <c r="E49" s="10" t="s">
        <v>793</v>
      </c>
      <c r="F49" s="11" t="s">
        <v>20</v>
      </c>
      <c r="G49" s="12">
        <v>122</v>
      </c>
      <c r="H49" s="12">
        <f t="shared" si="5"/>
        <v>1952</v>
      </c>
      <c r="I49" s="12">
        <f t="shared" si="6"/>
        <v>170.79999999999998</v>
      </c>
      <c r="J49" s="12"/>
      <c r="K49" s="12"/>
      <c r="L49" s="12"/>
      <c r="M49" s="12"/>
      <c r="N49" s="12">
        <f t="shared" si="2"/>
        <v>122</v>
      </c>
      <c r="O49" s="12">
        <f t="shared" si="3"/>
        <v>1952</v>
      </c>
      <c r="P49" s="12">
        <f t="shared" si="4"/>
        <v>170.79999999999998</v>
      </c>
    </row>
    <row r="50" spans="1:16" ht="30">
      <c r="A50" s="76"/>
      <c r="B50" s="11" t="s">
        <v>74</v>
      </c>
      <c r="C50" s="11" t="s">
        <v>340</v>
      </c>
      <c r="D50" s="73"/>
      <c r="E50" s="10" t="s">
        <v>19</v>
      </c>
      <c r="F50" s="11" t="s">
        <v>20</v>
      </c>
      <c r="G50" s="12">
        <v>80</v>
      </c>
      <c r="H50" s="12">
        <f t="shared" si="5"/>
        <v>1280</v>
      </c>
      <c r="I50" s="12">
        <f t="shared" si="6"/>
        <v>112</v>
      </c>
      <c r="J50" s="12" t="s">
        <v>21</v>
      </c>
      <c r="K50" s="12"/>
      <c r="L50" s="12">
        <f t="shared" si="0"/>
        <v>0</v>
      </c>
      <c r="M50" s="12">
        <f t="shared" si="1"/>
        <v>0</v>
      </c>
      <c r="N50" s="12">
        <f t="shared" si="2"/>
        <v>80</v>
      </c>
      <c r="O50" s="12">
        <f t="shared" si="3"/>
        <v>1280</v>
      </c>
      <c r="P50" s="12">
        <f t="shared" si="4"/>
        <v>112</v>
      </c>
    </row>
    <row r="51" spans="1:16" ht="15" customHeight="1">
      <c r="A51" s="76"/>
      <c r="B51" s="72" t="s">
        <v>41</v>
      </c>
      <c r="C51" s="72" t="s">
        <v>341</v>
      </c>
      <c r="D51" s="73"/>
      <c r="E51" s="10" t="s">
        <v>18</v>
      </c>
      <c r="F51" s="11" t="s">
        <v>20</v>
      </c>
      <c r="G51" s="12">
        <v>120</v>
      </c>
      <c r="H51" s="12">
        <f t="shared" si="5"/>
        <v>1920</v>
      </c>
      <c r="I51" s="12">
        <f t="shared" si="6"/>
        <v>168</v>
      </c>
      <c r="J51" s="12" t="s">
        <v>21</v>
      </c>
      <c r="K51" s="12"/>
      <c r="L51" s="12">
        <f t="shared" si="0"/>
        <v>0</v>
      </c>
      <c r="M51" s="12">
        <f t="shared" si="1"/>
        <v>0</v>
      </c>
      <c r="N51" s="12">
        <f t="shared" si="2"/>
        <v>120</v>
      </c>
      <c r="O51" s="12">
        <f t="shared" si="3"/>
        <v>1920</v>
      </c>
      <c r="P51" s="12">
        <f t="shared" si="4"/>
        <v>168</v>
      </c>
    </row>
    <row r="52" spans="1:16" ht="30">
      <c r="A52" s="76"/>
      <c r="B52" s="74"/>
      <c r="C52" s="74"/>
      <c r="D52" s="73"/>
      <c r="E52" s="10" t="s">
        <v>19</v>
      </c>
      <c r="F52" s="11" t="s">
        <v>20</v>
      </c>
      <c r="G52" s="12">
        <v>160</v>
      </c>
      <c r="H52" s="12">
        <f t="shared" si="5"/>
        <v>2560</v>
      </c>
      <c r="I52" s="12">
        <f t="shared" si="6"/>
        <v>224</v>
      </c>
      <c r="J52" s="12" t="s">
        <v>21</v>
      </c>
      <c r="K52" s="12"/>
      <c r="L52" s="12">
        <f t="shared" si="0"/>
        <v>0</v>
      </c>
      <c r="M52" s="12">
        <f t="shared" si="1"/>
        <v>0</v>
      </c>
      <c r="N52" s="12">
        <f t="shared" si="2"/>
        <v>160</v>
      </c>
      <c r="O52" s="12">
        <f t="shared" si="3"/>
        <v>2560</v>
      </c>
      <c r="P52" s="12">
        <f t="shared" si="4"/>
        <v>224</v>
      </c>
    </row>
    <row r="53" spans="1:16" ht="15" customHeight="1">
      <c r="A53" s="76"/>
      <c r="B53" s="11" t="s">
        <v>45</v>
      </c>
      <c r="C53" s="11" t="s">
        <v>342</v>
      </c>
      <c r="D53" s="73"/>
      <c r="E53" s="10" t="s">
        <v>18</v>
      </c>
      <c r="F53" s="11" t="s">
        <v>20</v>
      </c>
      <c r="G53" s="12">
        <v>140</v>
      </c>
      <c r="H53" s="12">
        <f t="shared" si="5"/>
        <v>2240</v>
      </c>
      <c r="I53" s="12">
        <f t="shared" si="6"/>
        <v>196</v>
      </c>
      <c r="J53" s="12" t="s">
        <v>21</v>
      </c>
      <c r="K53" s="12"/>
      <c r="L53" s="12">
        <f t="shared" si="0"/>
        <v>0</v>
      </c>
      <c r="M53" s="12">
        <f t="shared" si="1"/>
        <v>0</v>
      </c>
      <c r="N53" s="12">
        <f t="shared" si="2"/>
        <v>140</v>
      </c>
      <c r="O53" s="12">
        <f t="shared" si="3"/>
        <v>2240</v>
      </c>
      <c r="P53" s="12">
        <f t="shared" si="4"/>
        <v>196</v>
      </c>
    </row>
    <row r="54" spans="1:16" ht="15" customHeight="1">
      <c r="A54" s="76"/>
      <c r="B54" s="72" t="s">
        <v>53</v>
      </c>
      <c r="C54" s="72" t="s">
        <v>145</v>
      </c>
      <c r="D54" s="73"/>
      <c r="E54" s="10" t="s">
        <v>18</v>
      </c>
      <c r="F54" s="11" t="s">
        <v>20</v>
      </c>
      <c r="G54" s="12">
        <v>112</v>
      </c>
      <c r="H54" s="12">
        <f t="shared" si="5"/>
        <v>1792</v>
      </c>
      <c r="I54" s="12">
        <f t="shared" si="6"/>
        <v>156.79999999999998</v>
      </c>
      <c r="J54" s="12" t="s">
        <v>21</v>
      </c>
      <c r="K54" s="12"/>
      <c r="L54" s="12">
        <f t="shared" si="0"/>
        <v>0</v>
      </c>
      <c r="M54" s="12">
        <f t="shared" si="1"/>
        <v>0</v>
      </c>
      <c r="N54" s="12">
        <f t="shared" si="2"/>
        <v>112</v>
      </c>
      <c r="O54" s="12">
        <f t="shared" si="3"/>
        <v>1792</v>
      </c>
      <c r="P54" s="12">
        <f t="shared" si="4"/>
        <v>156.79999999999998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180</v>
      </c>
      <c r="H55" s="12">
        <f t="shared" si="5"/>
        <v>2880</v>
      </c>
      <c r="I55" s="12">
        <f t="shared" si="6"/>
        <v>251.99999999999997</v>
      </c>
      <c r="J55" s="12" t="s">
        <v>21</v>
      </c>
      <c r="K55" s="12"/>
      <c r="L55" s="12">
        <f t="shared" si="0"/>
        <v>0</v>
      </c>
      <c r="M55" s="12">
        <f t="shared" si="1"/>
        <v>0</v>
      </c>
      <c r="N55" s="12">
        <f t="shared" si="2"/>
        <v>180</v>
      </c>
      <c r="O55" s="12">
        <f t="shared" si="3"/>
        <v>2880</v>
      </c>
      <c r="P55" s="12">
        <f t="shared" si="4"/>
        <v>251.99999999999997</v>
      </c>
    </row>
    <row r="56" spans="1:16" ht="15" customHeight="1">
      <c r="A56" s="76"/>
      <c r="B56" s="72" t="s">
        <v>64</v>
      </c>
      <c r="C56" s="72" t="s">
        <v>343</v>
      </c>
      <c r="D56" s="73"/>
      <c r="E56" s="10" t="s">
        <v>18</v>
      </c>
      <c r="F56" s="11" t="s">
        <v>20</v>
      </c>
      <c r="G56" s="12">
        <v>160</v>
      </c>
      <c r="H56" s="12">
        <f t="shared" si="5"/>
        <v>2560</v>
      </c>
      <c r="I56" s="12">
        <f t="shared" si="6"/>
        <v>224</v>
      </c>
      <c r="J56" s="12" t="s">
        <v>21</v>
      </c>
      <c r="K56" s="12"/>
      <c r="L56" s="12">
        <f t="shared" si="0"/>
        <v>0</v>
      </c>
      <c r="M56" s="12">
        <f t="shared" si="1"/>
        <v>0</v>
      </c>
      <c r="N56" s="12">
        <f t="shared" si="2"/>
        <v>160</v>
      </c>
      <c r="O56" s="12">
        <f t="shared" si="3"/>
        <v>2560</v>
      </c>
      <c r="P56" s="12">
        <f t="shared" si="4"/>
        <v>224</v>
      </c>
    </row>
    <row r="57" spans="1:16" ht="30">
      <c r="A57" s="76"/>
      <c r="B57" s="73"/>
      <c r="C57" s="73"/>
      <c r="D57" s="73"/>
      <c r="E57" s="10" t="s">
        <v>19</v>
      </c>
      <c r="F57" s="11" t="s">
        <v>20</v>
      </c>
      <c r="G57" s="12">
        <v>288</v>
      </c>
      <c r="H57" s="12">
        <f t="shared" si="5"/>
        <v>4608</v>
      </c>
      <c r="I57" s="12">
        <f t="shared" si="6"/>
        <v>403.2</v>
      </c>
      <c r="J57" s="12" t="s">
        <v>21</v>
      </c>
      <c r="K57" s="12"/>
      <c r="L57" s="12">
        <f t="shared" si="0"/>
        <v>0</v>
      </c>
      <c r="M57" s="12">
        <f t="shared" si="1"/>
        <v>0</v>
      </c>
      <c r="N57" s="12">
        <f t="shared" si="2"/>
        <v>288</v>
      </c>
      <c r="O57" s="12">
        <f t="shared" si="3"/>
        <v>4608</v>
      </c>
      <c r="P57" s="12">
        <f t="shared" si="4"/>
        <v>403.2</v>
      </c>
    </row>
    <row r="58" spans="1:16" ht="30">
      <c r="A58" s="76"/>
      <c r="B58" s="73"/>
      <c r="C58" s="73"/>
      <c r="D58" s="73"/>
      <c r="E58" s="10" t="s">
        <v>19</v>
      </c>
      <c r="F58" s="11" t="s">
        <v>20</v>
      </c>
      <c r="G58" s="12">
        <v>80</v>
      </c>
      <c r="H58" s="12">
        <f t="shared" si="5"/>
        <v>1280</v>
      </c>
      <c r="I58" s="12">
        <f t="shared" si="6"/>
        <v>112</v>
      </c>
      <c r="J58" s="12" t="s">
        <v>21</v>
      </c>
      <c r="K58" s="12"/>
      <c r="L58" s="12">
        <f t="shared" si="0"/>
        <v>0</v>
      </c>
      <c r="M58" s="12">
        <f t="shared" si="1"/>
        <v>0</v>
      </c>
      <c r="N58" s="12">
        <f t="shared" si="2"/>
        <v>80</v>
      </c>
      <c r="O58" s="12">
        <f t="shared" si="3"/>
        <v>1280</v>
      </c>
      <c r="P58" s="12">
        <f t="shared" si="4"/>
        <v>112</v>
      </c>
    </row>
    <row r="59" spans="1:16" ht="30">
      <c r="A59" s="76"/>
      <c r="B59" s="74"/>
      <c r="C59" s="74"/>
      <c r="D59" s="73"/>
      <c r="E59" s="10" t="s">
        <v>19</v>
      </c>
      <c r="F59" s="11" t="s">
        <v>20</v>
      </c>
      <c r="G59" s="12">
        <v>25</v>
      </c>
      <c r="H59" s="12">
        <f t="shared" si="5"/>
        <v>400</v>
      </c>
      <c r="I59" s="12">
        <f t="shared" si="6"/>
        <v>35</v>
      </c>
      <c r="J59" s="12" t="s">
        <v>21</v>
      </c>
      <c r="K59" s="12"/>
      <c r="L59" s="12">
        <f t="shared" si="0"/>
        <v>0</v>
      </c>
      <c r="M59" s="12">
        <f t="shared" si="1"/>
        <v>0</v>
      </c>
      <c r="N59" s="12">
        <f t="shared" si="2"/>
        <v>25</v>
      </c>
      <c r="O59" s="12">
        <f t="shared" si="3"/>
        <v>400</v>
      </c>
      <c r="P59" s="12">
        <f t="shared" si="4"/>
        <v>35</v>
      </c>
    </row>
    <row r="60" spans="1:16" ht="30">
      <c r="A60" s="76"/>
      <c r="B60" s="72" t="s">
        <v>28</v>
      </c>
      <c r="C60" s="72" t="s">
        <v>344</v>
      </c>
      <c r="D60" s="73"/>
      <c r="E60" s="10" t="s">
        <v>19</v>
      </c>
      <c r="F60" s="11" t="s">
        <v>20</v>
      </c>
      <c r="G60" s="12">
        <v>144</v>
      </c>
      <c r="H60" s="12">
        <f t="shared" si="5"/>
        <v>2304</v>
      </c>
      <c r="I60" s="12">
        <f t="shared" si="6"/>
        <v>201.6</v>
      </c>
      <c r="J60" s="12" t="s">
        <v>21</v>
      </c>
      <c r="K60" s="12"/>
      <c r="L60" s="12">
        <f t="shared" si="0"/>
        <v>0</v>
      </c>
      <c r="M60" s="12">
        <f t="shared" si="1"/>
        <v>0</v>
      </c>
      <c r="N60" s="12">
        <f t="shared" si="2"/>
        <v>144</v>
      </c>
      <c r="O60" s="12">
        <f t="shared" si="3"/>
        <v>2304</v>
      </c>
      <c r="P60" s="12">
        <f t="shared" si="4"/>
        <v>201.6</v>
      </c>
    </row>
    <row r="61" spans="1:16" ht="45">
      <c r="A61" s="76"/>
      <c r="B61" s="74"/>
      <c r="C61" s="74"/>
      <c r="D61" s="73"/>
      <c r="E61" s="10" t="s">
        <v>162</v>
      </c>
      <c r="F61" s="11" t="s">
        <v>20</v>
      </c>
      <c r="G61" s="12">
        <v>144</v>
      </c>
      <c r="H61" s="12">
        <f t="shared" si="5"/>
        <v>2304</v>
      </c>
      <c r="I61" s="12">
        <f t="shared" si="6"/>
        <v>201.6</v>
      </c>
      <c r="J61" s="12" t="s">
        <v>21</v>
      </c>
      <c r="K61" s="12"/>
      <c r="L61" s="12">
        <f t="shared" si="0"/>
        <v>0</v>
      </c>
      <c r="M61" s="12">
        <f t="shared" si="1"/>
        <v>0</v>
      </c>
      <c r="N61" s="12">
        <f t="shared" si="2"/>
        <v>144</v>
      </c>
      <c r="O61" s="12">
        <f t="shared" si="3"/>
        <v>2304</v>
      </c>
      <c r="P61" s="12">
        <f t="shared" si="4"/>
        <v>201.6</v>
      </c>
    </row>
    <row r="62" spans="1:16" ht="45">
      <c r="A62" s="76"/>
      <c r="B62" s="72" t="s">
        <v>27</v>
      </c>
      <c r="C62" s="72" t="s">
        <v>49</v>
      </c>
      <c r="D62" s="73"/>
      <c r="E62" s="10" t="s">
        <v>162</v>
      </c>
      <c r="F62" s="11" t="s">
        <v>20</v>
      </c>
      <c r="G62" s="12">
        <v>120</v>
      </c>
      <c r="H62" s="12">
        <f t="shared" si="5"/>
        <v>1920</v>
      </c>
      <c r="I62" s="12">
        <f t="shared" si="6"/>
        <v>168</v>
      </c>
      <c r="J62" s="12" t="s">
        <v>21</v>
      </c>
      <c r="K62" s="12"/>
      <c r="L62" s="12">
        <f t="shared" si="0"/>
        <v>0</v>
      </c>
      <c r="M62" s="12">
        <f t="shared" si="1"/>
        <v>0</v>
      </c>
      <c r="N62" s="12">
        <f t="shared" si="2"/>
        <v>120</v>
      </c>
      <c r="O62" s="12">
        <f t="shared" si="3"/>
        <v>1920</v>
      </c>
      <c r="P62" s="12">
        <f t="shared" si="4"/>
        <v>168</v>
      </c>
    </row>
    <row r="63" spans="1:16" ht="30">
      <c r="A63" s="76"/>
      <c r="B63" s="74"/>
      <c r="C63" s="74"/>
      <c r="D63" s="73"/>
      <c r="E63" s="10" t="s">
        <v>19</v>
      </c>
      <c r="F63" s="11" t="s">
        <v>20</v>
      </c>
      <c r="G63" s="12">
        <v>180</v>
      </c>
      <c r="H63" s="12">
        <f t="shared" si="5"/>
        <v>2880</v>
      </c>
      <c r="I63" s="12">
        <f t="shared" si="6"/>
        <v>251.99999999999997</v>
      </c>
      <c r="J63" s="12" t="s">
        <v>21</v>
      </c>
      <c r="K63" s="12"/>
      <c r="L63" s="12">
        <f t="shared" si="0"/>
        <v>0</v>
      </c>
      <c r="M63" s="12">
        <f t="shared" si="1"/>
        <v>0</v>
      </c>
      <c r="N63" s="12">
        <f t="shared" si="2"/>
        <v>180</v>
      </c>
      <c r="O63" s="12">
        <f t="shared" si="3"/>
        <v>2880</v>
      </c>
      <c r="P63" s="12">
        <f t="shared" si="4"/>
        <v>251.99999999999997</v>
      </c>
    </row>
    <row r="64" spans="1:16" ht="15" customHeight="1">
      <c r="A64" s="76"/>
      <c r="B64" s="72" t="s">
        <v>36</v>
      </c>
      <c r="C64" s="72" t="s">
        <v>345</v>
      </c>
      <c r="D64" s="73"/>
      <c r="E64" s="10" t="s">
        <v>18</v>
      </c>
      <c r="F64" s="11" t="s">
        <v>20</v>
      </c>
      <c r="G64" s="12">
        <v>128</v>
      </c>
      <c r="H64" s="12">
        <f t="shared" si="5"/>
        <v>2048</v>
      </c>
      <c r="I64" s="12">
        <f t="shared" si="6"/>
        <v>179.2</v>
      </c>
      <c r="J64" s="12" t="s">
        <v>21</v>
      </c>
      <c r="K64" s="12"/>
      <c r="L64" s="12">
        <f t="shared" si="0"/>
        <v>0</v>
      </c>
      <c r="M64" s="12">
        <f t="shared" si="1"/>
        <v>0</v>
      </c>
      <c r="N64" s="12">
        <f t="shared" si="2"/>
        <v>128</v>
      </c>
      <c r="O64" s="12">
        <f t="shared" si="3"/>
        <v>2048</v>
      </c>
      <c r="P64" s="12">
        <f t="shared" si="4"/>
        <v>179.2</v>
      </c>
    </row>
    <row r="65" spans="1:16" ht="30">
      <c r="A65" s="76"/>
      <c r="B65" s="74"/>
      <c r="C65" s="74"/>
      <c r="D65" s="73"/>
      <c r="E65" s="10" t="s">
        <v>19</v>
      </c>
      <c r="F65" s="11" t="s">
        <v>20</v>
      </c>
      <c r="G65" s="12">
        <v>96</v>
      </c>
      <c r="H65" s="12">
        <f t="shared" si="5"/>
        <v>1536</v>
      </c>
      <c r="I65" s="12">
        <f t="shared" si="6"/>
        <v>134.39999999999998</v>
      </c>
      <c r="J65" s="12" t="s">
        <v>21</v>
      </c>
      <c r="K65" s="12"/>
      <c r="L65" s="12">
        <f t="shared" si="0"/>
        <v>0</v>
      </c>
      <c r="M65" s="12">
        <f t="shared" si="1"/>
        <v>0</v>
      </c>
      <c r="N65" s="12">
        <f t="shared" si="2"/>
        <v>96</v>
      </c>
      <c r="O65" s="12">
        <f t="shared" si="3"/>
        <v>1536</v>
      </c>
      <c r="P65" s="12">
        <f t="shared" si="4"/>
        <v>134.39999999999998</v>
      </c>
    </row>
    <row r="66" spans="1:16" ht="15" customHeight="1">
      <c r="A66" s="76"/>
      <c r="B66" s="72" t="s">
        <v>50</v>
      </c>
      <c r="C66" s="72" t="s">
        <v>342</v>
      </c>
      <c r="D66" s="73"/>
      <c r="E66" s="10" t="s">
        <v>18</v>
      </c>
      <c r="F66" s="11" t="s">
        <v>34</v>
      </c>
      <c r="G66" s="12">
        <v>144</v>
      </c>
      <c r="H66" s="12">
        <f t="shared" si="5"/>
        <v>2304</v>
      </c>
      <c r="I66" s="12">
        <f t="shared" si="6"/>
        <v>201.6</v>
      </c>
      <c r="J66" s="12" t="s">
        <v>21</v>
      </c>
      <c r="K66" s="12"/>
      <c r="L66" s="12">
        <f t="shared" si="0"/>
        <v>0</v>
      </c>
      <c r="M66" s="12">
        <f t="shared" si="1"/>
        <v>0</v>
      </c>
      <c r="N66" s="12">
        <f t="shared" si="2"/>
        <v>144</v>
      </c>
      <c r="O66" s="12">
        <f t="shared" si="3"/>
        <v>2304</v>
      </c>
      <c r="P66" s="12">
        <f t="shared" si="4"/>
        <v>201.6</v>
      </c>
    </row>
    <row r="67" spans="1:16" ht="30">
      <c r="A67" s="77"/>
      <c r="B67" s="74"/>
      <c r="C67" s="74"/>
      <c r="D67" s="74"/>
      <c r="E67" s="10" t="s">
        <v>19</v>
      </c>
      <c r="F67" s="11" t="s">
        <v>20</v>
      </c>
      <c r="G67" s="12">
        <v>40</v>
      </c>
      <c r="H67" s="12">
        <f t="shared" si="5"/>
        <v>640</v>
      </c>
      <c r="I67" s="12">
        <f t="shared" si="6"/>
        <v>56</v>
      </c>
      <c r="J67" s="12" t="s">
        <v>21</v>
      </c>
      <c r="K67" s="12"/>
      <c r="L67" s="12">
        <f t="shared" si="0"/>
        <v>0</v>
      </c>
      <c r="M67" s="12">
        <f t="shared" si="1"/>
        <v>0</v>
      </c>
      <c r="N67" s="12">
        <f t="shared" si="2"/>
        <v>40</v>
      </c>
      <c r="O67" s="12">
        <f t="shared" si="3"/>
        <v>640</v>
      </c>
      <c r="P67" s="12">
        <f t="shared" si="4"/>
        <v>56</v>
      </c>
    </row>
    <row r="68" spans="1:16">
      <c r="A68" s="12"/>
      <c r="B68" s="11"/>
      <c r="C68" s="11"/>
      <c r="D68" s="12"/>
      <c r="E68" s="10"/>
      <c r="F68" s="11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 spans="1:16">
      <c r="A69" s="16" t="s">
        <v>2</v>
      </c>
      <c r="B69" s="17"/>
      <c r="C69" s="17"/>
      <c r="D69" s="17"/>
      <c r="E69" s="18"/>
      <c r="F69" s="18"/>
      <c r="G69" s="17">
        <f>SUM(G2:G68)</f>
        <v>8258</v>
      </c>
      <c r="H69" s="17">
        <f>SUM(H2:H68)</f>
        <v>132128</v>
      </c>
      <c r="I69" s="17">
        <f>SUM(I2:I68)</f>
        <v>11561.2</v>
      </c>
      <c r="J69" s="17"/>
      <c r="K69" s="17">
        <f t="shared" ref="K69:P69" si="7">SUM(K2:K68)</f>
        <v>668</v>
      </c>
      <c r="L69" s="17">
        <f t="shared" si="7"/>
        <v>10736</v>
      </c>
      <c r="M69" s="17">
        <f t="shared" si="7"/>
        <v>939.4</v>
      </c>
      <c r="N69" s="17">
        <f t="shared" si="7"/>
        <v>8926</v>
      </c>
      <c r="O69" s="17">
        <f t="shared" si="7"/>
        <v>142816</v>
      </c>
      <c r="P69" s="17">
        <f t="shared" si="7"/>
        <v>12496.400000000003</v>
      </c>
    </row>
    <row r="70" spans="1:16">
      <c r="E70" s="15"/>
    </row>
    <row r="71" spans="1:16">
      <c r="E71" s="19"/>
    </row>
    <row r="73" spans="1:16">
      <c r="C73" s="20"/>
      <c r="D73" s="20"/>
      <c r="E73" s="21"/>
      <c r="F73" s="20"/>
    </row>
  </sheetData>
  <mergeCells count="48">
    <mergeCell ref="B66:B67"/>
    <mergeCell ref="B33:B36"/>
    <mergeCell ref="B37:B38"/>
    <mergeCell ref="B41:B44"/>
    <mergeCell ref="B45:B46"/>
    <mergeCell ref="B47:B48"/>
    <mergeCell ref="B51:B52"/>
    <mergeCell ref="B54:B55"/>
    <mergeCell ref="B56:B59"/>
    <mergeCell ref="B60:B61"/>
    <mergeCell ref="B62:B63"/>
    <mergeCell ref="B64:B65"/>
    <mergeCell ref="C45:C46"/>
    <mergeCell ref="C47:C48"/>
    <mergeCell ref="C51:C52"/>
    <mergeCell ref="C54:C55"/>
    <mergeCell ref="C56:C59"/>
    <mergeCell ref="B12:B14"/>
    <mergeCell ref="B17:B18"/>
    <mergeCell ref="C41:C44"/>
    <mergeCell ref="B30:B32"/>
    <mergeCell ref="C23:C24"/>
    <mergeCell ref="C30:C32"/>
    <mergeCell ref="C19:C20"/>
    <mergeCell ref="C21:C22"/>
    <mergeCell ref="B19:B20"/>
    <mergeCell ref="B21:B22"/>
    <mergeCell ref="B23:B24"/>
    <mergeCell ref="C26:C28"/>
    <mergeCell ref="B26:B28"/>
    <mergeCell ref="C33:C36"/>
    <mergeCell ref="C37:C38"/>
    <mergeCell ref="A2:A67"/>
    <mergeCell ref="D2:D67"/>
    <mergeCell ref="C2:C4"/>
    <mergeCell ref="C5:C7"/>
    <mergeCell ref="C8:C9"/>
    <mergeCell ref="C10:C11"/>
    <mergeCell ref="C12:C14"/>
    <mergeCell ref="C17:C18"/>
    <mergeCell ref="C60:C61"/>
    <mergeCell ref="C62:C63"/>
    <mergeCell ref="C64:C65"/>
    <mergeCell ref="C66:C67"/>
    <mergeCell ref="B2:B4"/>
    <mergeCell ref="B5:B7"/>
    <mergeCell ref="B8:B9"/>
    <mergeCell ref="B10:B11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E31" zoomScale="70" zoomScaleNormal="70" workbookViewId="0">
      <selection activeCell="M28" sqref="M28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346</v>
      </c>
      <c r="B2" s="72" t="s">
        <v>78</v>
      </c>
      <c r="C2" s="72" t="s">
        <v>68</v>
      </c>
      <c r="D2" s="72" t="s">
        <v>759</v>
      </c>
      <c r="E2" s="10" t="s">
        <v>19</v>
      </c>
      <c r="F2" s="11" t="s">
        <v>20</v>
      </c>
      <c r="G2" s="12">
        <v>160</v>
      </c>
      <c r="H2" s="12">
        <f t="shared" ref="H2:H28" si="0">(G2)*16</f>
        <v>2560</v>
      </c>
      <c r="I2" s="12">
        <f t="shared" ref="I2:I28" si="1">(G2)*1.4</f>
        <v>224</v>
      </c>
      <c r="J2" s="12" t="s">
        <v>21</v>
      </c>
      <c r="K2" s="12"/>
      <c r="L2" s="12">
        <f t="shared" ref="L2:L25" si="2">(K2)*16</f>
        <v>0</v>
      </c>
      <c r="M2" s="12">
        <f t="shared" ref="M2:M25" si="3">(K2)*1.4</f>
        <v>0</v>
      </c>
      <c r="N2" s="12">
        <f t="shared" ref="N2:N28" si="4">SUM(G2,K2)</f>
        <v>160</v>
      </c>
      <c r="O2" s="12">
        <f t="shared" ref="O2:O28" si="5">(N2)*16</f>
        <v>2560</v>
      </c>
      <c r="P2" s="12">
        <f t="shared" ref="P2:P28" si="6">(N2)*1.4</f>
        <v>224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308</v>
      </c>
      <c r="H3" s="12">
        <f t="shared" si="0"/>
        <v>4928</v>
      </c>
      <c r="I3" s="12">
        <f t="shared" si="1"/>
        <v>431.2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308</v>
      </c>
      <c r="O3" s="12">
        <f t="shared" si="5"/>
        <v>4928</v>
      </c>
      <c r="P3" s="12">
        <f t="shared" si="6"/>
        <v>431.2</v>
      </c>
    </row>
    <row r="4" spans="1:16">
      <c r="A4" s="76"/>
      <c r="B4" s="72" t="s">
        <v>26</v>
      </c>
      <c r="C4" s="72" t="s">
        <v>83</v>
      </c>
      <c r="D4" s="73"/>
      <c r="E4" s="10" t="s">
        <v>167</v>
      </c>
      <c r="F4" s="11" t="s">
        <v>20</v>
      </c>
      <c r="G4" s="12">
        <v>196</v>
      </c>
      <c r="H4" s="12">
        <f t="shared" si="0"/>
        <v>3136</v>
      </c>
      <c r="I4" s="12">
        <f t="shared" si="1"/>
        <v>274.39999999999998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196</v>
      </c>
      <c r="O4" s="12">
        <f t="shared" si="5"/>
        <v>3136</v>
      </c>
      <c r="P4" s="12">
        <f t="shared" si="6"/>
        <v>274.39999999999998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96</v>
      </c>
      <c r="H5" s="12">
        <f t="shared" si="0"/>
        <v>1536</v>
      </c>
      <c r="I5" s="12">
        <f t="shared" si="1"/>
        <v>134.39999999999998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96</v>
      </c>
      <c r="O5" s="12">
        <f t="shared" si="5"/>
        <v>1536</v>
      </c>
      <c r="P5" s="12">
        <f t="shared" si="6"/>
        <v>134.39999999999998</v>
      </c>
    </row>
    <row r="6" spans="1:16">
      <c r="A6" s="76"/>
      <c r="B6" s="72" t="s">
        <v>72</v>
      </c>
      <c r="C6" s="72" t="s">
        <v>44</v>
      </c>
      <c r="D6" s="73"/>
      <c r="E6" s="10" t="s">
        <v>167</v>
      </c>
      <c r="F6" s="11" t="s">
        <v>20</v>
      </c>
      <c r="G6" s="12">
        <v>154</v>
      </c>
      <c r="H6" s="12">
        <f t="shared" si="0"/>
        <v>2464</v>
      </c>
      <c r="I6" s="12">
        <f t="shared" si="1"/>
        <v>215.6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154</v>
      </c>
      <c r="O6" s="12">
        <f t="shared" si="5"/>
        <v>2464</v>
      </c>
      <c r="P6" s="12">
        <f t="shared" si="6"/>
        <v>215.6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119</v>
      </c>
      <c r="H7" s="12">
        <f t="shared" si="0"/>
        <v>1904</v>
      </c>
      <c r="I7" s="12">
        <f t="shared" si="1"/>
        <v>166.6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119</v>
      </c>
      <c r="O7" s="12">
        <f t="shared" si="5"/>
        <v>1904</v>
      </c>
      <c r="P7" s="12">
        <f t="shared" si="6"/>
        <v>166.6</v>
      </c>
    </row>
    <row r="8" spans="1:16" ht="30">
      <c r="A8" s="76"/>
      <c r="B8" s="73"/>
      <c r="C8" s="73"/>
      <c r="D8" s="73"/>
      <c r="E8" s="10" t="s">
        <v>19</v>
      </c>
      <c r="F8" s="11" t="s">
        <v>20</v>
      </c>
      <c r="G8" s="12">
        <v>325</v>
      </c>
      <c r="H8" s="12">
        <f t="shared" si="0"/>
        <v>5200</v>
      </c>
      <c r="I8" s="12">
        <f t="shared" si="1"/>
        <v>454.99999999999994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325</v>
      </c>
      <c r="O8" s="12">
        <f t="shared" si="5"/>
        <v>5200</v>
      </c>
      <c r="P8" s="12">
        <f t="shared" si="6"/>
        <v>454.99999999999994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30</v>
      </c>
      <c r="H9" s="12">
        <f t="shared" si="0"/>
        <v>480</v>
      </c>
      <c r="I9" s="12">
        <f t="shared" si="1"/>
        <v>42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30</v>
      </c>
      <c r="O9" s="12">
        <f t="shared" si="5"/>
        <v>480</v>
      </c>
      <c r="P9" s="12">
        <f t="shared" si="6"/>
        <v>42</v>
      </c>
    </row>
    <row r="10" spans="1:16">
      <c r="A10" s="76"/>
      <c r="B10" s="11" t="s">
        <v>30</v>
      </c>
      <c r="C10" s="11" t="s">
        <v>347</v>
      </c>
      <c r="D10" s="73"/>
      <c r="E10" s="10" t="s">
        <v>167</v>
      </c>
      <c r="F10" s="11" t="s">
        <v>20</v>
      </c>
      <c r="G10" s="12">
        <v>216</v>
      </c>
      <c r="H10" s="12">
        <f t="shared" si="0"/>
        <v>3456</v>
      </c>
      <c r="I10" s="12">
        <f t="shared" si="1"/>
        <v>302.39999999999998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216</v>
      </c>
      <c r="O10" s="12">
        <f t="shared" si="5"/>
        <v>3456</v>
      </c>
      <c r="P10" s="12">
        <f t="shared" si="6"/>
        <v>302.39999999999998</v>
      </c>
    </row>
    <row r="11" spans="1:16" ht="45">
      <c r="A11" s="76"/>
      <c r="B11" s="24" t="s">
        <v>166</v>
      </c>
      <c r="C11" s="11" t="s">
        <v>347</v>
      </c>
      <c r="D11" s="73"/>
      <c r="E11" s="10" t="s">
        <v>19</v>
      </c>
      <c r="F11" s="11" t="s">
        <v>20</v>
      </c>
      <c r="G11" s="12">
        <v>25</v>
      </c>
      <c r="H11" s="12">
        <f t="shared" si="0"/>
        <v>400</v>
      </c>
      <c r="I11" s="12">
        <f t="shared" si="1"/>
        <v>35</v>
      </c>
      <c r="J11" s="12" t="s">
        <v>22</v>
      </c>
      <c r="K11" s="12"/>
      <c r="L11" s="12">
        <f t="shared" si="2"/>
        <v>0</v>
      </c>
      <c r="M11" s="12">
        <f t="shared" si="3"/>
        <v>0</v>
      </c>
      <c r="N11" s="12">
        <f t="shared" si="4"/>
        <v>25</v>
      </c>
      <c r="O11" s="12">
        <f t="shared" si="5"/>
        <v>400</v>
      </c>
      <c r="P11" s="12">
        <f t="shared" si="6"/>
        <v>35</v>
      </c>
    </row>
    <row r="12" spans="1:16" ht="45">
      <c r="A12" s="76"/>
      <c r="B12" s="11" t="s">
        <v>65</v>
      </c>
      <c r="C12" s="11" t="s">
        <v>50</v>
      </c>
      <c r="D12" s="73"/>
      <c r="E12" s="10" t="s">
        <v>162</v>
      </c>
      <c r="F12" s="11" t="s">
        <v>20</v>
      </c>
      <c r="G12" s="12">
        <v>279</v>
      </c>
      <c r="H12" s="12">
        <f t="shared" si="0"/>
        <v>4464</v>
      </c>
      <c r="I12" s="12">
        <f t="shared" si="1"/>
        <v>390.59999999999997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279</v>
      </c>
      <c r="O12" s="12">
        <f t="shared" si="5"/>
        <v>4464</v>
      </c>
      <c r="P12" s="12">
        <f t="shared" si="6"/>
        <v>390.59999999999997</v>
      </c>
    </row>
    <row r="13" spans="1:16">
      <c r="A13" s="76"/>
      <c r="B13" s="72" t="s">
        <v>67</v>
      </c>
      <c r="C13" s="72" t="s">
        <v>55</v>
      </c>
      <c r="D13" s="73"/>
      <c r="E13" s="10" t="s">
        <v>167</v>
      </c>
      <c r="F13" s="11" t="s">
        <v>20</v>
      </c>
      <c r="G13" s="12">
        <v>120</v>
      </c>
      <c r="H13" s="12">
        <f t="shared" si="0"/>
        <v>1920</v>
      </c>
      <c r="I13" s="12">
        <f t="shared" si="1"/>
        <v>168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120</v>
      </c>
      <c r="O13" s="12">
        <f t="shared" si="5"/>
        <v>1920</v>
      </c>
      <c r="P13" s="12">
        <f t="shared" si="6"/>
        <v>168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96</v>
      </c>
      <c r="H14" s="12">
        <f t="shared" si="0"/>
        <v>1536</v>
      </c>
      <c r="I14" s="12">
        <f t="shared" si="1"/>
        <v>134.39999999999998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96</v>
      </c>
      <c r="O14" s="12">
        <f t="shared" si="5"/>
        <v>1536</v>
      </c>
      <c r="P14" s="12">
        <f t="shared" si="6"/>
        <v>134.39999999999998</v>
      </c>
    </row>
    <row r="15" spans="1:16">
      <c r="A15" s="76"/>
      <c r="B15" s="72" t="s">
        <v>29</v>
      </c>
      <c r="C15" s="72" t="s">
        <v>80</v>
      </c>
      <c r="D15" s="73"/>
      <c r="E15" s="10" t="s">
        <v>167</v>
      </c>
      <c r="F15" s="11" t="s">
        <v>20</v>
      </c>
      <c r="G15" s="12">
        <v>120</v>
      </c>
      <c r="H15" s="12">
        <f t="shared" si="0"/>
        <v>1920</v>
      </c>
      <c r="I15" s="12">
        <f t="shared" si="1"/>
        <v>168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120</v>
      </c>
      <c r="O15" s="12">
        <f t="shared" si="5"/>
        <v>1920</v>
      </c>
      <c r="P15" s="12">
        <f t="shared" si="6"/>
        <v>168</v>
      </c>
    </row>
    <row r="16" spans="1:16" ht="30">
      <c r="A16" s="76"/>
      <c r="B16" s="73"/>
      <c r="C16" s="73"/>
      <c r="D16" s="73"/>
      <c r="E16" s="10" t="s">
        <v>19</v>
      </c>
      <c r="F16" s="11" t="s">
        <v>20</v>
      </c>
      <c r="G16" s="12">
        <v>140</v>
      </c>
      <c r="H16" s="12">
        <f t="shared" si="0"/>
        <v>2240</v>
      </c>
      <c r="I16" s="12">
        <f t="shared" si="1"/>
        <v>196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140</v>
      </c>
      <c r="O16" s="12">
        <f t="shared" si="5"/>
        <v>2240</v>
      </c>
      <c r="P16" s="12">
        <f t="shared" si="6"/>
        <v>196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15</v>
      </c>
      <c r="H17" s="12">
        <f t="shared" si="0"/>
        <v>240</v>
      </c>
      <c r="I17" s="12">
        <f t="shared" si="1"/>
        <v>21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15</v>
      </c>
      <c r="O17" s="12">
        <f t="shared" si="5"/>
        <v>240</v>
      </c>
      <c r="P17" s="12">
        <f t="shared" si="6"/>
        <v>21</v>
      </c>
    </row>
    <row r="18" spans="1:16">
      <c r="A18" s="76"/>
      <c r="B18" s="72" t="s">
        <v>73</v>
      </c>
      <c r="C18" s="72" t="s">
        <v>27</v>
      </c>
      <c r="D18" s="73"/>
      <c r="E18" s="10" t="s">
        <v>167</v>
      </c>
      <c r="F18" s="11" t="s">
        <v>20</v>
      </c>
      <c r="G18" s="12">
        <v>60</v>
      </c>
      <c r="H18" s="12">
        <f t="shared" si="0"/>
        <v>960</v>
      </c>
      <c r="I18" s="12">
        <f t="shared" si="1"/>
        <v>84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60</v>
      </c>
      <c r="O18" s="12">
        <f t="shared" si="5"/>
        <v>960</v>
      </c>
      <c r="P18" s="12">
        <f t="shared" si="6"/>
        <v>84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84</v>
      </c>
      <c r="H19" s="12">
        <f t="shared" si="0"/>
        <v>1344</v>
      </c>
      <c r="I19" s="12">
        <f t="shared" si="1"/>
        <v>117.6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84</v>
      </c>
      <c r="O19" s="12">
        <f t="shared" si="5"/>
        <v>1344</v>
      </c>
      <c r="P19" s="12">
        <f t="shared" si="6"/>
        <v>117.6</v>
      </c>
    </row>
    <row r="20" spans="1:16">
      <c r="A20" s="76"/>
      <c r="B20" s="11" t="s">
        <v>120</v>
      </c>
      <c r="C20" s="11" t="s">
        <v>119</v>
      </c>
      <c r="D20" s="73"/>
      <c r="E20" s="10" t="s">
        <v>167</v>
      </c>
      <c r="F20" s="11" t="s">
        <v>20</v>
      </c>
      <c r="G20" s="12">
        <v>110</v>
      </c>
      <c r="H20" s="12">
        <f t="shared" si="0"/>
        <v>1760</v>
      </c>
      <c r="I20" s="12">
        <f t="shared" si="1"/>
        <v>154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110</v>
      </c>
      <c r="O20" s="12">
        <f t="shared" si="5"/>
        <v>1760</v>
      </c>
      <c r="P20" s="12">
        <f t="shared" si="6"/>
        <v>154</v>
      </c>
    </row>
    <row r="21" spans="1:16" ht="30">
      <c r="A21" s="76"/>
      <c r="B21" s="11" t="s">
        <v>41</v>
      </c>
      <c r="C21" s="11" t="s">
        <v>348</v>
      </c>
      <c r="D21" s="73"/>
      <c r="E21" s="10" t="s">
        <v>19</v>
      </c>
      <c r="F21" s="11" t="s">
        <v>20</v>
      </c>
      <c r="G21" s="12">
        <v>288</v>
      </c>
      <c r="H21" s="12">
        <f t="shared" si="0"/>
        <v>4608</v>
      </c>
      <c r="I21" s="12">
        <f t="shared" si="1"/>
        <v>403.2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288</v>
      </c>
      <c r="O21" s="12">
        <f t="shared" si="5"/>
        <v>4608</v>
      </c>
      <c r="P21" s="12">
        <f t="shared" si="6"/>
        <v>403.2</v>
      </c>
    </row>
    <row r="22" spans="1:16" ht="30">
      <c r="A22" s="76"/>
      <c r="B22" s="72" t="s">
        <v>39</v>
      </c>
      <c r="C22" s="72" t="s">
        <v>54</v>
      </c>
      <c r="D22" s="73"/>
      <c r="E22" s="10" t="s">
        <v>19</v>
      </c>
      <c r="F22" s="11" t="s">
        <v>20</v>
      </c>
      <c r="G22" s="12">
        <v>72</v>
      </c>
      <c r="H22" s="12">
        <f t="shared" si="0"/>
        <v>1152</v>
      </c>
      <c r="I22" s="12">
        <f t="shared" si="1"/>
        <v>100.8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72</v>
      </c>
      <c r="O22" s="12">
        <f t="shared" si="5"/>
        <v>1152</v>
      </c>
      <c r="P22" s="12">
        <f t="shared" si="6"/>
        <v>100.8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264</v>
      </c>
      <c r="H23" s="12">
        <f t="shared" si="0"/>
        <v>4224</v>
      </c>
      <c r="I23" s="12">
        <f t="shared" si="1"/>
        <v>369.59999999999997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264</v>
      </c>
      <c r="O23" s="12">
        <f t="shared" si="5"/>
        <v>4224</v>
      </c>
      <c r="P23" s="12">
        <f t="shared" si="6"/>
        <v>369.59999999999997</v>
      </c>
    </row>
    <row r="24" spans="1:16">
      <c r="A24" s="76"/>
      <c r="B24" s="72" t="s">
        <v>69</v>
      </c>
      <c r="C24" s="72" t="s">
        <v>349</v>
      </c>
      <c r="D24" s="73"/>
      <c r="E24" s="10" t="s">
        <v>167</v>
      </c>
      <c r="F24" s="11" t="s">
        <v>34</v>
      </c>
      <c r="G24" s="12">
        <v>120</v>
      </c>
      <c r="H24" s="12">
        <f t="shared" si="0"/>
        <v>1920</v>
      </c>
      <c r="I24" s="12">
        <f t="shared" si="1"/>
        <v>168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120</v>
      </c>
      <c r="O24" s="12">
        <f t="shared" si="5"/>
        <v>1920</v>
      </c>
      <c r="P24" s="12">
        <f t="shared" si="6"/>
        <v>168</v>
      </c>
    </row>
    <row r="25" spans="1:16" ht="30">
      <c r="A25" s="77"/>
      <c r="B25" s="74"/>
      <c r="C25" s="74"/>
      <c r="D25" s="74"/>
      <c r="E25" s="10" t="s">
        <v>19</v>
      </c>
      <c r="F25" s="11" t="s">
        <v>20</v>
      </c>
      <c r="G25" s="12">
        <v>300</v>
      </c>
      <c r="H25" s="12">
        <f t="shared" si="0"/>
        <v>4800</v>
      </c>
      <c r="I25" s="12">
        <f t="shared" si="1"/>
        <v>420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300</v>
      </c>
      <c r="O25" s="12">
        <f t="shared" si="5"/>
        <v>4800</v>
      </c>
      <c r="P25" s="12">
        <f t="shared" si="6"/>
        <v>420</v>
      </c>
    </row>
    <row r="26" spans="1:16" ht="30">
      <c r="A26" s="44"/>
      <c r="B26" s="43" t="s">
        <v>55</v>
      </c>
      <c r="C26" s="43"/>
      <c r="D26" s="43"/>
      <c r="E26" s="10" t="s">
        <v>19</v>
      </c>
      <c r="F26" s="11" t="s">
        <v>20</v>
      </c>
      <c r="G26" s="12">
        <v>80</v>
      </c>
      <c r="H26" s="12">
        <f t="shared" si="0"/>
        <v>1280</v>
      </c>
      <c r="I26" s="12">
        <f t="shared" si="1"/>
        <v>112</v>
      </c>
      <c r="J26" s="12" t="s">
        <v>21</v>
      </c>
      <c r="K26" s="12"/>
      <c r="L26" s="12">
        <v>0</v>
      </c>
      <c r="M26" s="12">
        <v>0</v>
      </c>
      <c r="N26" s="12">
        <f t="shared" si="4"/>
        <v>80</v>
      </c>
      <c r="O26" s="12">
        <f t="shared" si="5"/>
        <v>1280</v>
      </c>
      <c r="P26" s="12">
        <f t="shared" si="6"/>
        <v>112</v>
      </c>
    </row>
    <row r="27" spans="1:16" ht="30">
      <c r="A27" s="44"/>
      <c r="B27" s="43" t="s">
        <v>55</v>
      </c>
      <c r="C27" s="43"/>
      <c r="D27" s="43"/>
      <c r="E27" s="10" t="s">
        <v>19</v>
      </c>
      <c r="F27" s="11" t="s">
        <v>20</v>
      </c>
      <c r="G27" s="12">
        <v>124</v>
      </c>
      <c r="H27" s="12">
        <f t="shared" si="0"/>
        <v>1984</v>
      </c>
      <c r="I27" s="12">
        <f t="shared" si="1"/>
        <v>173.6</v>
      </c>
      <c r="J27" s="12" t="s">
        <v>21</v>
      </c>
      <c r="K27" s="12"/>
      <c r="L27" s="12">
        <v>0</v>
      </c>
      <c r="M27" s="12">
        <v>0</v>
      </c>
      <c r="N27" s="12">
        <f t="shared" si="4"/>
        <v>124</v>
      </c>
      <c r="O27" s="12">
        <f t="shared" si="5"/>
        <v>1984</v>
      </c>
      <c r="P27" s="12">
        <f t="shared" si="6"/>
        <v>173.6</v>
      </c>
    </row>
    <row r="28" spans="1:16" ht="30">
      <c r="A28" s="12"/>
      <c r="B28" s="11" t="s">
        <v>55</v>
      </c>
      <c r="C28" s="11"/>
      <c r="D28" s="12"/>
      <c r="E28" s="10" t="s">
        <v>19</v>
      </c>
      <c r="F28" s="11" t="s">
        <v>20</v>
      </c>
      <c r="G28" s="12">
        <v>83</v>
      </c>
      <c r="H28" s="12">
        <f t="shared" si="0"/>
        <v>1328</v>
      </c>
      <c r="I28" s="12">
        <f t="shared" si="1"/>
        <v>116.19999999999999</v>
      </c>
      <c r="J28" s="12" t="s">
        <v>21</v>
      </c>
      <c r="K28" s="12"/>
      <c r="L28" s="12">
        <v>0</v>
      </c>
      <c r="M28" s="12">
        <v>0</v>
      </c>
      <c r="N28" s="12">
        <f t="shared" si="4"/>
        <v>83</v>
      </c>
      <c r="O28" s="12">
        <f t="shared" si="5"/>
        <v>1328</v>
      </c>
      <c r="P28" s="12">
        <f t="shared" si="6"/>
        <v>116.19999999999999</v>
      </c>
    </row>
    <row r="29" spans="1:16">
      <c r="A29" s="16" t="s">
        <v>2</v>
      </c>
      <c r="B29" s="17"/>
      <c r="C29" s="17"/>
      <c r="D29" s="17"/>
      <c r="E29" s="18"/>
      <c r="F29" s="18"/>
      <c r="G29" s="17">
        <f>SUM(G2:G28)</f>
        <v>3984</v>
      </c>
      <c r="H29" s="17">
        <f>SUM(H2:H28)</f>
        <v>63744</v>
      </c>
      <c r="I29" s="17">
        <f>SUM(I2:I28)</f>
        <v>5577.6</v>
      </c>
      <c r="J29" s="17"/>
      <c r="K29" s="17">
        <f t="shared" ref="K29:P29" si="7">SUM(K2:K28)</f>
        <v>0</v>
      </c>
      <c r="L29" s="17">
        <f t="shared" si="7"/>
        <v>0</v>
      </c>
      <c r="M29" s="17">
        <f t="shared" si="7"/>
        <v>0</v>
      </c>
      <c r="N29" s="17">
        <f t="shared" si="7"/>
        <v>3984</v>
      </c>
      <c r="O29" s="17">
        <f t="shared" si="7"/>
        <v>63744</v>
      </c>
      <c r="P29" s="17">
        <f t="shared" si="7"/>
        <v>5577.6</v>
      </c>
    </row>
    <row r="30" spans="1:16">
      <c r="E30" s="15"/>
    </row>
    <row r="31" spans="1:16">
      <c r="E31" s="19"/>
    </row>
    <row r="33" spans="3:6">
      <c r="C33" s="20"/>
      <c r="D33" s="20"/>
      <c r="E33" s="21"/>
      <c r="F33" s="20"/>
    </row>
  </sheetData>
  <mergeCells count="18">
    <mergeCell ref="D2:D25"/>
    <mergeCell ref="C2:C3"/>
    <mergeCell ref="C4:C5"/>
    <mergeCell ref="C6:C9"/>
    <mergeCell ref="C13:C14"/>
    <mergeCell ref="C15:C17"/>
    <mergeCell ref="C18:C19"/>
    <mergeCell ref="C22:C23"/>
    <mergeCell ref="C24:C25"/>
    <mergeCell ref="B6:B9"/>
    <mergeCell ref="B13:B14"/>
    <mergeCell ref="B15:B17"/>
    <mergeCell ref="B18:B19"/>
    <mergeCell ref="A2:A25"/>
    <mergeCell ref="B22:B23"/>
    <mergeCell ref="B24:B25"/>
    <mergeCell ref="B2:B3"/>
    <mergeCell ref="B4:B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9"/>
  <sheetViews>
    <sheetView topLeftCell="A203" zoomScaleNormal="100" workbookViewId="0">
      <selection activeCell="C217" sqref="C21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247</v>
      </c>
      <c r="B2" s="11" t="s">
        <v>89</v>
      </c>
      <c r="C2" s="72" t="s">
        <v>350</v>
      </c>
      <c r="D2" s="72" t="s">
        <v>759</v>
      </c>
      <c r="E2" s="10" t="s">
        <v>18</v>
      </c>
      <c r="F2" s="11" t="s">
        <v>20</v>
      </c>
      <c r="G2" s="12">
        <v>168</v>
      </c>
      <c r="H2" s="12">
        <f t="shared" ref="H2:H71" si="0">(G2)*16</f>
        <v>2688</v>
      </c>
      <c r="I2" s="12">
        <f t="shared" ref="I2:I71" si="1">(G2)*1.4</f>
        <v>235.2</v>
      </c>
      <c r="J2" s="12" t="s">
        <v>21</v>
      </c>
      <c r="K2" s="12"/>
      <c r="L2" s="12">
        <f t="shared" ref="L2:L71" si="2">(K2)*16</f>
        <v>0</v>
      </c>
      <c r="M2" s="12">
        <f t="shared" ref="M2:M71" si="3">(K2)*1.4</f>
        <v>0</v>
      </c>
      <c r="N2" s="12">
        <f t="shared" ref="N2:N71" si="4">SUM(G2,K2)</f>
        <v>168</v>
      </c>
      <c r="O2" s="12">
        <f t="shared" ref="O2:O71" si="5">(N2)*16</f>
        <v>2688</v>
      </c>
      <c r="P2" s="12">
        <f t="shared" ref="P2:P71" si="6">(N2)*1.4</f>
        <v>235.2</v>
      </c>
    </row>
    <row r="3" spans="1:16" ht="30">
      <c r="A3" s="76"/>
      <c r="B3" s="11" t="s">
        <v>89</v>
      </c>
      <c r="C3" s="74"/>
      <c r="D3" s="73"/>
      <c r="E3" s="10" t="s">
        <v>19</v>
      </c>
      <c r="F3" s="11" t="s">
        <v>20</v>
      </c>
      <c r="G3" s="12">
        <v>72</v>
      </c>
      <c r="H3" s="12">
        <f t="shared" si="0"/>
        <v>1152</v>
      </c>
      <c r="I3" s="12">
        <f t="shared" si="1"/>
        <v>100.8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72</v>
      </c>
      <c r="O3" s="12">
        <f t="shared" si="5"/>
        <v>1152</v>
      </c>
      <c r="P3" s="12">
        <f t="shared" si="6"/>
        <v>100.8</v>
      </c>
    </row>
    <row r="4" spans="1:16" ht="15" customHeight="1">
      <c r="A4" s="76"/>
      <c r="B4" s="11" t="s">
        <v>41</v>
      </c>
      <c r="C4" s="11" t="s">
        <v>351</v>
      </c>
      <c r="D4" s="73"/>
      <c r="E4" s="10" t="s">
        <v>18</v>
      </c>
      <c r="F4" s="11" t="s">
        <v>20</v>
      </c>
      <c r="G4" s="12">
        <v>96</v>
      </c>
      <c r="H4" s="12">
        <f t="shared" si="0"/>
        <v>1536</v>
      </c>
      <c r="I4" s="12">
        <f t="shared" si="1"/>
        <v>134.39999999999998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96</v>
      </c>
      <c r="O4" s="12">
        <f t="shared" si="5"/>
        <v>1536</v>
      </c>
      <c r="P4" s="12">
        <f t="shared" si="6"/>
        <v>134.39999999999998</v>
      </c>
    </row>
    <row r="5" spans="1:16" ht="30">
      <c r="A5" s="76"/>
      <c r="B5" s="11" t="s">
        <v>39</v>
      </c>
      <c r="C5" s="11" t="s">
        <v>352</v>
      </c>
      <c r="D5" s="73"/>
      <c r="E5" s="10" t="s">
        <v>19</v>
      </c>
      <c r="F5" s="11" t="s">
        <v>20</v>
      </c>
      <c r="G5" s="12">
        <v>64</v>
      </c>
      <c r="H5" s="12">
        <f t="shared" si="0"/>
        <v>1024</v>
      </c>
      <c r="I5" s="12">
        <f t="shared" si="1"/>
        <v>89.6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64</v>
      </c>
      <c r="O5" s="12">
        <f t="shared" si="5"/>
        <v>1024</v>
      </c>
      <c r="P5" s="12">
        <f t="shared" si="6"/>
        <v>89.6</v>
      </c>
    </row>
    <row r="6" spans="1:16" ht="30">
      <c r="A6" s="76"/>
      <c r="B6" s="11" t="s">
        <v>90</v>
      </c>
      <c r="C6" s="11" t="s">
        <v>353</v>
      </c>
      <c r="D6" s="73"/>
      <c r="E6" s="10" t="s">
        <v>19</v>
      </c>
      <c r="F6" s="11" t="s">
        <v>20</v>
      </c>
      <c r="G6" s="12">
        <v>336</v>
      </c>
      <c r="H6" s="12">
        <f t="shared" si="0"/>
        <v>5376</v>
      </c>
      <c r="I6" s="12">
        <f t="shared" si="1"/>
        <v>470.4</v>
      </c>
      <c r="J6" s="12" t="s">
        <v>21</v>
      </c>
      <c r="K6" s="12">
        <v>30</v>
      </c>
      <c r="L6" s="12">
        <f t="shared" si="2"/>
        <v>480</v>
      </c>
      <c r="M6" s="12">
        <f t="shared" si="3"/>
        <v>42</v>
      </c>
      <c r="N6" s="12">
        <f t="shared" si="4"/>
        <v>366</v>
      </c>
      <c r="O6" s="12">
        <f t="shared" si="5"/>
        <v>5856</v>
      </c>
      <c r="P6" s="12">
        <f t="shared" si="6"/>
        <v>512.4</v>
      </c>
    </row>
    <row r="7" spans="1:16" ht="15" customHeight="1">
      <c r="A7" s="76"/>
      <c r="B7" s="11" t="s">
        <v>91</v>
      </c>
      <c r="C7" s="72" t="s">
        <v>354</v>
      </c>
      <c r="D7" s="73"/>
      <c r="E7" s="10" t="s">
        <v>18</v>
      </c>
      <c r="F7" s="11" t="s">
        <v>20</v>
      </c>
      <c r="G7" s="12">
        <v>240</v>
      </c>
      <c r="H7" s="12">
        <f t="shared" si="0"/>
        <v>3840</v>
      </c>
      <c r="I7" s="12">
        <f t="shared" si="1"/>
        <v>336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240</v>
      </c>
      <c r="O7" s="12">
        <f t="shared" si="5"/>
        <v>3840</v>
      </c>
      <c r="P7" s="12">
        <f t="shared" si="6"/>
        <v>336</v>
      </c>
    </row>
    <row r="8" spans="1:16" ht="30">
      <c r="A8" s="76"/>
      <c r="B8" s="11" t="s">
        <v>91</v>
      </c>
      <c r="C8" s="74"/>
      <c r="D8" s="73"/>
      <c r="E8" s="10" t="s">
        <v>19</v>
      </c>
      <c r="F8" s="11" t="s">
        <v>20</v>
      </c>
      <c r="G8" s="12">
        <v>260</v>
      </c>
      <c r="H8" s="12">
        <f t="shared" si="0"/>
        <v>4160</v>
      </c>
      <c r="I8" s="12">
        <f t="shared" si="1"/>
        <v>364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260</v>
      </c>
      <c r="O8" s="12">
        <f t="shared" si="5"/>
        <v>4160</v>
      </c>
      <c r="P8" s="12">
        <f t="shared" si="6"/>
        <v>364</v>
      </c>
    </row>
    <row r="9" spans="1:16" ht="30">
      <c r="A9" s="76"/>
      <c r="B9" s="11" t="s">
        <v>92</v>
      </c>
      <c r="C9" s="72" t="s">
        <v>355</v>
      </c>
      <c r="D9" s="73"/>
      <c r="E9" s="10" t="s">
        <v>19</v>
      </c>
      <c r="F9" s="11" t="s">
        <v>20</v>
      </c>
      <c r="G9" s="12">
        <v>750</v>
      </c>
      <c r="H9" s="12">
        <f t="shared" si="0"/>
        <v>12000</v>
      </c>
      <c r="I9" s="12">
        <f t="shared" si="1"/>
        <v>1050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750</v>
      </c>
      <c r="O9" s="12">
        <f t="shared" si="5"/>
        <v>12000</v>
      </c>
      <c r="P9" s="12">
        <f t="shared" si="6"/>
        <v>1050</v>
      </c>
    </row>
    <row r="10" spans="1:16" ht="30">
      <c r="A10" s="76"/>
      <c r="B10" s="11" t="s">
        <v>92</v>
      </c>
      <c r="C10" s="73"/>
      <c r="D10" s="73"/>
      <c r="E10" s="10" t="s">
        <v>19</v>
      </c>
      <c r="F10" s="11" t="s">
        <v>20</v>
      </c>
      <c r="G10" s="12">
        <v>61</v>
      </c>
      <c r="H10" s="12">
        <f t="shared" si="0"/>
        <v>976</v>
      </c>
      <c r="I10" s="12">
        <f t="shared" si="1"/>
        <v>85.399999999999991</v>
      </c>
      <c r="J10" s="12" t="s">
        <v>21</v>
      </c>
      <c r="K10" s="12"/>
      <c r="L10" s="12">
        <v>0</v>
      </c>
      <c r="M10" s="12">
        <v>0</v>
      </c>
      <c r="N10" s="12">
        <f t="shared" si="4"/>
        <v>61</v>
      </c>
      <c r="O10" s="12">
        <f t="shared" si="5"/>
        <v>976</v>
      </c>
      <c r="P10" s="12">
        <f t="shared" si="6"/>
        <v>85.399999999999991</v>
      </c>
    </row>
    <row r="11" spans="1:16" ht="30">
      <c r="A11" s="76"/>
      <c r="B11" s="11" t="s">
        <v>92</v>
      </c>
      <c r="C11" s="74"/>
      <c r="D11" s="73"/>
      <c r="E11" s="10" t="s">
        <v>19</v>
      </c>
      <c r="F11" s="11" t="s">
        <v>20</v>
      </c>
      <c r="G11" s="12">
        <v>610</v>
      </c>
      <c r="H11" s="12">
        <f t="shared" si="0"/>
        <v>9760</v>
      </c>
      <c r="I11" s="12">
        <f t="shared" si="1"/>
        <v>854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610</v>
      </c>
      <c r="O11" s="12">
        <f t="shared" si="5"/>
        <v>9760</v>
      </c>
      <c r="P11" s="12">
        <f t="shared" si="6"/>
        <v>854</v>
      </c>
    </row>
    <row r="12" spans="1:16" ht="30">
      <c r="A12" s="76"/>
      <c r="B12" s="11" t="s">
        <v>93</v>
      </c>
      <c r="C12" s="72" t="s">
        <v>356</v>
      </c>
      <c r="D12" s="73"/>
      <c r="E12" s="10" t="s">
        <v>19</v>
      </c>
      <c r="F12" s="11" t="s">
        <v>20</v>
      </c>
      <c r="G12" s="12">
        <v>50</v>
      </c>
      <c r="H12" s="12">
        <f t="shared" si="0"/>
        <v>800</v>
      </c>
      <c r="I12" s="12">
        <f t="shared" si="1"/>
        <v>70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50</v>
      </c>
      <c r="O12" s="12">
        <f t="shared" si="5"/>
        <v>800</v>
      </c>
      <c r="P12" s="12">
        <f t="shared" si="6"/>
        <v>70</v>
      </c>
    </row>
    <row r="13" spans="1:16" ht="30">
      <c r="A13" s="76"/>
      <c r="B13" s="11" t="s">
        <v>93</v>
      </c>
      <c r="C13" s="73"/>
      <c r="D13" s="73"/>
      <c r="E13" s="10" t="s">
        <v>19</v>
      </c>
      <c r="F13" s="11" t="s">
        <v>20</v>
      </c>
      <c r="G13" s="12">
        <v>25</v>
      </c>
      <c r="H13" s="12">
        <f t="shared" si="0"/>
        <v>400</v>
      </c>
      <c r="I13" s="12">
        <f t="shared" si="1"/>
        <v>35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25</v>
      </c>
      <c r="O13" s="12">
        <f t="shared" si="5"/>
        <v>400</v>
      </c>
      <c r="P13" s="12">
        <f t="shared" si="6"/>
        <v>35</v>
      </c>
    </row>
    <row r="14" spans="1:16" ht="30">
      <c r="A14" s="76"/>
      <c r="B14" s="11" t="s">
        <v>93</v>
      </c>
      <c r="C14" s="73"/>
      <c r="D14" s="73"/>
      <c r="E14" s="10" t="s">
        <v>19</v>
      </c>
      <c r="F14" s="11" t="s">
        <v>20</v>
      </c>
      <c r="G14" s="12">
        <v>178</v>
      </c>
      <c r="H14" s="12">
        <f t="shared" si="0"/>
        <v>2848</v>
      </c>
      <c r="I14" s="12">
        <f t="shared" si="1"/>
        <v>249.2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178</v>
      </c>
      <c r="O14" s="12">
        <f t="shared" si="5"/>
        <v>2848</v>
      </c>
      <c r="P14" s="12">
        <f t="shared" si="6"/>
        <v>249.2</v>
      </c>
    </row>
    <row r="15" spans="1:16" ht="30">
      <c r="A15" s="76"/>
      <c r="B15" s="11" t="s">
        <v>93</v>
      </c>
      <c r="C15" s="74"/>
      <c r="D15" s="73"/>
      <c r="E15" s="10" t="s">
        <v>19</v>
      </c>
      <c r="F15" s="11" t="s">
        <v>20</v>
      </c>
      <c r="G15" s="12">
        <v>60</v>
      </c>
      <c r="H15" s="12">
        <f t="shared" si="0"/>
        <v>960</v>
      </c>
      <c r="I15" s="12">
        <f t="shared" si="1"/>
        <v>84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60</v>
      </c>
      <c r="O15" s="12">
        <f t="shared" si="5"/>
        <v>960</v>
      </c>
      <c r="P15" s="12">
        <f t="shared" si="6"/>
        <v>84</v>
      </c>
    </row>
    <row r="16" spans="1:16" ht="15" customHeight="1">
      <c r="A16" s="76"/>
      <c r="B16" s="11" t="s">
        <v>94</v>
      </c>
      <c r="C16" s="72" t="s">
        <v>123</v>
      </c>
      <c r="D16" s="73"/>
      <c r="E16" s="10" t="s">
        <v>18</v>
      </c>
      <c r="F16" s="11" t="s">
        <v>20</v>
      </c>
      <c r="G16" s="12">
        <v>99</v>
      </c>
      <c r="H16" s="12">
        <f t="shared" si="0"/>
        <v>1584</v>
      </c>
      <c r="I16" s="12">
        <f t="shared" si="1"/>
        <v>138.6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99</v>
      </c>
      <c r="O16" s="12">
        <f t="shared" si="5"/>
        <v>1584</v>
      </c>
      <c r="P16" s="12">
        <f t="shared" si="6"/>
        <v>138.6</v>
      </c>
    </row>
    <row r="17" spans="1:16" ht="30">
      <c r="A17" s="76"/>
      <c r="B17" s="11" t="s">
        <v>94</v>
      </c>
      <c r="C17" s="73"/>
      <c r="D17" s="73"/>
      <c r="E17" s="10" t="s">
        <v>19</v>
      </c>
      <c r="F17" s="11" t="s">
        <v>20</v>
      </c>
      <c r="G17" s="12">
        <v>132</v>
      </c>
      <c r="H17" s="12">
        <f t="shared" si="0"/>
        <v>2112</v>
      </c>
      <c r="I17" s="12">
        <f t="shared" si="1"/>
        <v>184.79999999999998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132</v>
      </c>
      <c r="O17" s="12">
        <f t="shared" si="5"/>
        <v>2112</v>
      </c>
      <c r="P17" s="12">
        <f t="shared" si="6"/>
        <v>184.79999999999998</v>
      </c>
    </row>
    <row r="18" spans="1:16" ht="30">
      <c r="A18" s="76"/>
      <c r="B18" s="11" t="s">
        <v>94</v>
      </c>
      <c r="C18" s="73"/>
      <c r="D18" s="73"/>
      <c r="E18" s="10" t="s">
        <v>19</v>
      </c>
      <c r="F18" s="11" t="s">
        <v>20</v>
      </c>
      <c r="G18" s="12">
        <v>105</v>
      </c>
      <c r="H18" s="12">
        <f t="shared" si="0"/>
        <v>1680</v>
      </c>
      <c r="I18" s="12">
        <f t="shared" si="1"/>
        <v>147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105</v>
      </c>
      <c r="O18" s="12">
        <f t="shared" si="5"/>
        <v>1680</v>
      </c>
      <c r="P18" s="12">
        <f t="shared" si="6"/>
        <v>147</v>
      </c>
    </row>
    <row r="19" spans="1:16" ht="30">
      <c r="A19" s="76"/>
      <c r="B19" s="11" t="s">
        <v>94</v>
      </c>
      <c r="C19" s="74"/>
      <c r="D19" s="73"/>
      <c r="E19" s="10" t="s">
        <v>19</v>
      </c>
      <c r="F19" s="11" t="s">
        <v>20</v>
      </c>
      <c r="G19" s="12">
        <v>25</v>
      </c>
      <c r="H19" s="12">
        <f t="shared" si="0"/>
        <v>400</v>
      </c>
      <c r="I19" s="12">
        <f t="shared" si="1"/>
        <v>35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25</v>
      </c>
      <c r="O19" s="12">
        <f t="shared" si="5"/>
        <v>400</v>
      </c>
      <c r="P19" s="12">
        <f t="shared" si="6"/>
        <v>35</v>
      </c>
    </row>
    <row r="20" spans="1:16">
      <c r="A20" s="76"/>
      <c r="B20" s="11" t="s">
        <v>285</v>
      </c>
      <c r="C20" s="40" t="s">
        <v>46</v>
      </c>
      <c r="D20" s="73"/>
      <c r="E20" s="10" t="s">
        <v>18</v>
      </c>
      <c r="F20" s="11" t="s">
        <v>20</v>
      </c>
      <c r="G20" s="12">
        <v>203</v>
      </c>
      <c r="H20" s="12">
        <f t="shared" si="0"/>
        <v>3248</v>
      </c>
      <c r="I20" s="12">
        <f t="shared" si="1"/>
        <v>284.2</v>
      </c>
      <c r="J20" s="12" t="s">
        <v>21</v>
      </c>
      <c r="K20" s="12"/>
      <c r="L20" s="12">
        <v>0</v>
      </c>
      <c r="M20" s="12">
        <v>0</v>
      </c>
      <c r="N20" s="12">
        <f t="shared" si="4"/>
        <v>203</v>
      </c>
      <c r="O20" s="12">
        <f t="shared" si="5"/>
        <v>3248</v>
      </c>
      <c r="P20" s="12">
        <f t="shared" si="6"/>
        <v>284.2</v>
      </c>
    </row>
    <row r="21" spans="1:16" ht="30">
      <c r="A21" s="76"/>
      <c r="B21" s="11" t="s">
        <v>285</v>
      </c>
      <c r="C21" s="40" t="s">
        <v>46</v>
      </c>
      <c r="D21" s="73"/>
      <c r="E21" s="10" t="s">
        <v>19</v>
      </c>
      <c r="F21" s="11" t="s">
        <v>20</v>
      </c>
      <c r="G21" s="12">
        <v>190</v>
      </c>
      <c r="H21" s="12">
        <f t="shared" si="0"/>
        <v>3040</v>
      </c>
      <c r="I21" s="12">
        <f t="shared" si="1"/>
        <v>266</v>
      </c>
      <c r="J21" s="12" t="s">
        <v>21</v>
      </c>
      <c r="K21" s="12"/>
      <c r="L21" s="12">
        <v>0</v>
      </c>
      <c r="M21" s="12">
        <v>0</v>
      </c>
      <c r="N21" s="12">
        <f t="shared" si="4"/>
        <v>190</v>
      </c>
      <c r="O21" s="12">
        <f t="shared" si="5"/>
        <v>3040</v>
      </c>
      <c r="P21" s="12">
        <f t="shared" si="6"/>
        <v>266</v>
      </c>
    </row>
    <row r="22" spans="1:16" ht="30">
      <c r="A22" s="76"/>
      <c r="B22" s="11" t="s">
        <v>67</v>
      </c>
      <c r="C22" s="72" t="s">
        <v>357</v>
      </c>
      <c r="D22" s="73"/>
      <c r="E22" s="10" t="s">
        <v>19</v>
      </c>
      <c r="F22" s="11" t="s">
        <v>34</v>
      </c>
      <c r="G22" s="12">
        <v>176</v>
      </c>
      <c r="H22" s="12">
        <f t="shared" si="0"/>
        <v>2816</v>
      </c>
      <c r="I22" s="12">
        <f t="shared" si="1"/>
        <v>246.39999999999998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176</v>
      </c>
      <c r="O22" s="12">
        <f t="shared" si="5"/>
        <v>2816</v>
      </c>
      <c r="P22" s="12">
        <f t="shared" si="6"/>
        <v>246.39999999999998</v>
      </c>
    </row>
    <row r="23" spans="1:16" ht="30">
      <c r="A23" s="76"/>
      <c r="B23" s="11" t="s">
        <v>67</v>
      </c>
      <c r="C23" s="74"/>
      <c r="D23" s="73"/>
      <c r="E23" s="10" t="s">
        <v>19</v>
      </c>
      <c r="F23" s="11" t="s">
        <v>20</v>
      </c>
      <c r="G23" s="12">
        <v>96</v>
      </c>
      <c r="H23" s="12">
        <f t="shared" si="0"/>
        <v>1536</v>
      </c>
      <c r="I23" s="12">
        <f t="shared" si="1"/>
        <v>134.39999999999998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96</v>
      </c>
      <c r="O23" s="12">
        <f t="shared" si="5"/>
        <v>1536</v>
      </c>
      <c r="P23" s="12">
        <f t="shared" si="6"/>
        <v>134.39999999999998</v>
      </c>
    </row>
    <row r="24" spans="1:16" ht="15" customHeight="1">
      <c r="A24" s="76"/>
      <c r="B24" s="11" t="s">
        <v>73</v>
      </c>
      <c r="C24" s="72" t="s">
        <v>107</v>
      </c>
      <c r="D24" s="73"/>
      <c r="E24" s="10" t="s">
        <v>18</v>
      </c>
      <c r="F24" s="11" t="s">
        <v>20</v>
      </c>
      <c r="G24" s="12">
        <v>21</v>
      </c>
      <c r="H24" s="12">
        <f t="shared" si="0"/>
        <v>336</v>
      </c>
      <c r="I24" s="12">
        <f t="shared" si="1"/>
        <v>29.4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21</v>
      </c>
      <c r="O24" s="12">
        <f t="shared" si="5"/>
        <v>336</v>
      </c>
      <c r="P24" s="12">
        <f t="shared" si="6"/>
        <v>29.4</v>
      </c>
    </row>
    <row r="25" spans="1:16" ht="30">
      <c r="A25" s="76"/>
      <c r="B25" s="11" t="s">
        <v>73</v>
      </c>
      <c r="C25" s="74"/>
      <c r="D25" s="73"/>
      <c r="E25" s="10" t="s">
        <v>19</v>
      </c>
      <c r="F25" s="11" t="s">
        <v>20</v>
      </c>
      <c r="G25" s="12">
        <v>30</v>
      </c>
      <c r="H25" s="12">
        <f t="shared" si="0"/>
        <v>480</v>
      </c>
      <c r="I25" s="12">
        <f t="shared" si="1"/>
        <v>42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30</v>
      </c>
      <c r="O25" s="12">
        <f t="shared" si="5"/>
        <v>480</v>
      </c>
      <c r="P25" s="12">
        <f t="shared" si="6"/>
        <v>42</v>
      </c>
    </row>
    <row r="26" spans="1:16" ht="30">
      <c r="A26" s="76"/>
      <c r="B26" s="11" t="s">
        <v>95</v>
      </c>
      <c r="C26" s="11" t="s">
        <v>358</v>
      </c>
      <c r="D26" s="73"/>
      <c r="E26" s="10" t="s">
        <v>19</v>
      </c>
      <c r="F26" s="11" t="s">
        <v>20</v>
      </c>
      <c r="G26" s="12">
        <v>60</v>
      </c>
      <c r="H26" s="12">
        <f t="shared" si="0"/>
        <v>960</v>
      </c>
      <c r="I26" s="12">
        <f t="shared" si="1"/>
        <v>84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60</v>
      </c>
      <c r="O26" s="12">
        <f t="shared" si="5"/>
        <v>960</v>
      </c>
      <c r="P26" s="12">
        <f t="shared" si="6"/>
        <v>84</v>
      </c>
    </row>
    <row r="27" spans="1:16" ht="30">
      <c r="A27" s="76"/>
      <c r="B27" s="11" t="s">
        <v>81</v>
      </c>
      <c r="C27" s="11" t="s">
        <v>359</v>
      </c>
      <c r="D27" s="73"/>
      <c r="E27" s="10" t="s">
        <v>19</v>
      </c>
      <c r="F27" s="11" t="s">
        <v>20</v>
      </c>
      <c r="G27" s="12">
        <v>120</v>
      </c>
      <c r="H27" s="12">
        <f t="shared" si="0"/>
        <v>1920</v>
      </c>
      <c r="I27" s="12">
        <f t="shared" si="1"/>
        <v>168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120</v>
      </c>
      <c r="O27" s="12">
        <f t="shared" si="5"/>
        <v>1920</v>
      </c>
      <c r="P27" s="12">
        <f t="shared" si="6"/>
        <v>168</v>
      </c>
    </row>
    <row r="28" spans="1:16" ht="15" customHeight="1">
      <c r="A28" s="76"/>
      <c r="B28" s="11" t="s">
        <v>96</v>
      </c>
      <c r="C28" s="72" t="s">
        <v>360</v>
      </c>
      <c r="D28" s="73"/>
      <c r="E28" s="10" t="s">
        <v>18</v>
      </c>
      <c r="F28" s="11" t="s">
        <v>20</v>
      </c>
      <c r="G28" s="12">
        <v>91</v>
      </c>
      <c r="H28" s="12">
        <f t="shared" si="0"/>
        <v>1456</v>
      </c>
      <c r="I28" s="12">
        <f t="shared" si="1"/>
        <v>127.39999999999999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91</v>
      </c>
      <c r="O28" s="12">
        <f t="shared" si="5"/>
        <v>1456</v>
      </c>
      <c r="P28" s="12">
        <f t="shared" si="6"/>
        <v>127.39999999999999</v>
      </c>
    </row>
    <row r="29" spans="1:16" ht="30">
      <c r="A29" s="76"/>
      <c r="B29" s="11" t="s">
        <v>96</v>
      </c>
      <c r="C29" s="73"/>
      <c r="D29" s="73"/>
      <c r="E29" s="10" t="s">
        <v>19</v>
      </c>
      <c r="F29" s="11" t="s">
        <v>20</v>
      </c>
      <c r="G29" s="12">
        <v>98</v>
      </c>
      <c r="H29" s="12">
        <f t="shared" si="0"/>
        <v>1568</v>
      </c>
      <c r="I29" s="12">
        <f t="shared" si="1"/>
        <v>137.19999999999999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98</v>
      </c>
      <c r="O29" s="12">
        <f t="shared" si="5"/>
        <v>1568</v>
      </c>
      <c r="P29" s="12">
        <f t="shared" si="6"/>
        <v>137.19999999999999</v>
      </c>
    </row>
    <row r="30" spans="1:16" ht="30">
      <c r="A30" s="76"/>
      <c r="B30" s="11" t="s">
        <v>96</v>
      </c>
      <c r="C30" s="74"/>
      <c r="D30" s="73"/>
      <c r="E30" s="10" t="s">
        <v>19</v>
      </c>
      <c r="F30" s="11" t="s">
        <v>20</v>
      </c>
      <c r="G30" s="12">
        <v>20</v>
      </c>
      <c r="H30" s="12">
        <f t="shared" si="0"/>
        <v>320</v>
      </c>
      <c r="I30" s="12">
        <f t="shared" si="1"/>
        <v>28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20</v>
      </c>
      <c r="O30" s="12">
        <f t="shared" si="5"/>
        <v>320</v>
      </c>
      <c r="P30" s="12">
        <f t="shared" si="6"/>
        <v>28</v>
      </c>
    </row>
    <row r="31" spans="1:16">
      <c r="A31" s="76"/>
      <c r="B31" s="11" t="s">
        <v>35</v>
      </c>
      <c r="C31" s="48"/>
      <c r="D31" s="73"/>
      <c r="E31" s="10" t="s">
        <v>18</v>
      </c>
      <c r="F31" s="11" t="s">
        <v>20</v>
      </c>
      <c r="G31" s="12">
        <v>182</v>
      </c>
      <c r="H31" s="12">
        <f t="shared" si="0"/>
        <v>2912</v>
      </c>
      <c r="I31" s="12">
        <f t="shared" si="1"/>
        <v>254.79999999999998</v>
      </c>
      <c r="J31" s="12" t="s">
        <v>21</v>
      </c>
      <c r="K31" s="12"/>
      <c r="L31" s="12">
        <v>0</v>
      </c>
      <c r="M31" s="12">
        <v>0</v>
      </c>
      <c r="N31" s="12">
        <f t="shared" si="4"/>
        <v>182</v>
      </c>
      <c r="O31" s="12">
        <f t="shared" si="5"/>
        <v>2912</v>
      </c>
      <c r="P31" s="12">
        <f t="shared" si="6"/>
        <v>254.79999999999998</v>
      </c>
    </row>
    <row r="32" spans="1:16" ht="30">
      <c r="A32" s="76"/>
      <c r="B32" s="11" t="s">
        <v>35</v>
      </c>
      <c r="C32" s="48"/>
      <c r="D32" s="73"/>
      <c r="E32" s="10" t="s">
        <v>809</v>
      </c>
      <c r="F32" s="11" t="s">
        <v>34</v>
      </c>
      <c r="G32" s="12">
        <v>172</v>
      </c>
      <c r="H32" s="12">
        <f t="shared" si="0"/>
        <v>2752</v>
      </c>
      <c r="I32" s="12">
        <f t="shared" si="1"/>
        <v>240.79999999999998</v>
      </c>
      <c r="J32" s="12" t="s">
        <v>21</v>
      </c>
      <c r="K32" s="12"/>
      <c r="L32" s="12">
        <v>0</v>
      </c>
      <c r="M32" s="12">
        <v>0</v>
      </c>
      <c r="N32" s="12">
        <f t="shared" si="4"/>
        <v>172</v>
      </c>
      <c r="O32" s="12">
        <f t="shared" si="5"/>
        <v>2752</v>
      </c>
      <c r="P32" s="12">
        <f t="shared" si="6"/>
        <v>240.79999999999998</v>
      </c>
    </row>
    <row r="33" spans="1:16" ht="30">
      <c r="A33" s="76"/>
      <c r="B33" s="11" t="s">
        <v>35</v>
      </c>
      <c r="C33" s="48"/>
      <c r="D33" s="73"/>
      <c r="E33" s="10" t="s">
        <v>808</v>
      </c>
      <c r="F33" s="11" t="s">
        <v>20</v>
      </c>
      <c r="G33" s="12">
        <v>270</v>
      </c>
      <c r="H33" s="12">
        <f t="shared" si="0"/>
        <v>4320</v>
      </c>
      <c r="I33" s="12">
        <f t="shared" si="1"/>
        <v>378</v>
      </c>
      <c r="J33" s="12" t="s">
        <v>21</v>
      </c>
      <c r="K33" s="12"/>
      <c r="L33" s="12">
        <v>0</v>
      </c>
      <c r="M33" s="12">
        <v>0</v>
      </c>
      <c r="N33" s="12">
        <f t="shared" si="4"/>
        <v>270</v>
      </c>
      <c r="O33" s="12">
        <f t="shared" si="5"/>
        <v>4320</v>
      </c>
      <c r="P33" s="12">
        <f t="shared" si="6"/>
        <v>378</v>
      </c>
    </row>
    <row r="34" spans="1:16" ht="15" customHeight="1">
      <c r="A34" s="76"/>
      <c r="B34" s="11" t="s">
        <v>97</v>
      </c>
      <c r="C34" s="72" t="s">
        <v>361</v>
      </c>
      <c r="D34" s="73"/>
      <c r="E34" s="10" t="s">
        <v>18</v>
      </c>
      <c r="F34" s="11" t="s">
        <v>34</v>
      </c>
      <c r="G34" s="12">
        <v>84</v>
      </c>
      <c r="H34" s="12">
        <f t="shared" si="0"/>
        <v>1344</v>
      </c>
      <c r="I34" s="12">
        <f t="shared" si="1"/>
        <v>117.6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84</v>
      </c>
      <c r="O34" s="12">
        <f t="shared" si="5"/>
        <v>1344</v>
      </c>
      <c r="P34" s="12">
        <f t="shared" si="6"/>
        <v>117.6</v>
      </c>
    </row>
    <row r="35" spans="1:16" ht="30">
      <c r="A35" s="76"/>
      <c r="B35" s="11" t="s">
        <v>97</v>
      </c>
      <c r="C35" s="74"/>
      <c r="D35" s="73"/>
      <c r="E35" s="10" t="s">
        <v>19</v>
      </c>
      <c r="F35" s="11" t="s">
        <v>20</v>
      </c>
      <c r="G35" s="12">
        <v>40</v>
      </c>
      <c r="H35" s="12">
        <f t="shared" si="0"/>
        <v>640</v>
      </c>
      <c r="I35" s="12">
        <f t="shared" si="1"/>
        <v>56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40</v>
      </c>
      <c r="O35" s="12">
        <f t="shared" si="5"/>
        <v>640</v>
      </c>
      <c r="P35" s="12">
        <f t="shared" si="6"/>
        <v>56</v>
      </c>
    </row>
    <row r="36" spans="1:16" ht="15" customHeight="1">
      <c r="A36" s="76"/>
      <c r="B36" s="11" t="s">
        <v>98</v>
      </c>
      <c r="C36" s="72" t="s">
        <v>362</v>
      </c>
      <c r="D36" s="73"/>
      <c r="E36" s="10" t="s">
        <v>18</v>
      </c>
      <c r="F36" s="11" t="s">
        <v>20</v>
      </c>
      <c r="G36" s="12">
        <v>155</v>
      </c>
      <c r="H36" s="12">
        <f t="shared" si="0"/>
        <v>2480</v>
      </c>
      <c r="I36" s="12">
        <f t="shared" si="1"/>
        <v>217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155</v>
      </c>
      <c r="O36" s="12">
        <f t="shared" si="5"/>
        <v>2480</v>
      </c>
      <c r="P36" s="12">
        <f t="shared" si="6"/>
        <v>217</v>
      </c>
    </row>
    <row r="37" spans="1:16" ht="30">
      <c r="A37" s="76"/>
      <c r="B37" s="11" t="s">
        <v>98</v>
      </c>
      <c r="C37" s="73"/>
      <c r="D37" s="73"/>
      <c r="E37" s="10" t="s">
        <v>19</v>
      </c>
      <c r="F37" s="11" t="s">
        <v>20</v>
      </c>
      <c r="G37" s="12">
        <v>311</v>
      </c>
      <c r="H37" s="12">
        <f t="shared" si="0"/>
        <v>4976</v>
      </c>
      <c r="I37" s="12">
        <f t="shared" si="1"/>
        <v>435.4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311</v>
      </c>
      <c r="O37" s="12">
        <f t="shared" si="5"/>
        <v>4976</v>
      </c>
      <c r="P37" s="12">
        <f t="shared" si="6"/>
        <v>435.4</v>
      </c>
    </row>
    <row r="38" spans="1:16" ht="30">
      <c r="A38" s="76"/>
      <c r="B38" s="11" t="s">
        <v>98</v>
      </c>
      <c r="C38" s="74"/>
      <c r="D38" s="73"/>
      <c r="E38" s="10" t="s">
        <v>19</v>
      </c>
      <c r="F38" s="11" t="s">
        <v>20</v>
      </c>
      <c r="G38" s="12">
        <v>20</v>
      </c>
      <c r="H38" s="12">
        <f t="shared" si="0"/>
        <v>320</v>
      </c>
      <c r="I38" s="12">
        <f t="shared" si="1"/>
        <v>28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20</v>
      </c>
      <c r="O38" s="12">
        <f t="shared" si="5"/>
        <v>320</v>
      </c>
      <c r="P38" s="12">
        <f t="shared" si="6"/>
        <v>28</v>
      </c>
    </row>
    <row r="39" spans="1:16" ht="15" customHeight="1">
      <c r="A39" s="76"/>
      <c r="B39" s="11" t="s">
        <v>99</v>
      </c>
      <c r="C39" s="11" t="s">
        <v>48</v>
      </c>
      <c r="D39" s="73"/>
      <c r="E39" s="10" t="s">
        <v>18</v>
      </c>
      <c r="F39" s="11" t="s">
        <v>20</v>
      </c>
      <c r="G39" s="12">
        <v>112</v>
      </c>
      <c r="H39" s="12">
        <f t="shared" si="0"/>
        <v>1792</v>
      </c>
      <c r="I39" s="12">
        <f t="shared" si="1"/>
        <v>156.79999999999998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112</v>
      </c>
      <c r="O39" s="12">
        <f t="shared" si="5"/>
        <v>1792</v>
      </c>
      <c r="P39" s="12">
        <f t="shared" si="6"/>
        <v>156.79999999999998</v>
      </c>
    </row>
    <row r="40" spans="1:16" ht="15" customHeight="1">
      <c r="A40" s="76"/>
      <c r="B40" s="11" t="s">
        <v>100</v>
      </c>
      <c r="C40" s="72" t="s">
        <v>363</v>
      </c>
      <c r="D40" s="73"/>
      <c r="E40" s="10" t="s">
        <v>18</v>
      </c>
      <c r="F40" s="11" t="s">
        <v>34</v>
      </c>
      <c r="G40" s="12">
        <v>96</v>
      </c>
      <c r="H40" s="12">
        <f t="shared" si="0"/>
        <v>1536</v>
      </c>
      <c r="I40" s="12">
        <f t="shared" si="1"/>
        <v>134.39999999999998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96</v>
      </c>
      <c r="O40" s="12">
        <f t="shared" si="5"/>
        <v>1536</v>
      </c>
      <c r="P40" s="12">
        <f t="shared" si="6"/>
        <v>134.39999999999998</v>
      </c>
    </row>
    <row r="41" spans="1:16" ht="30">
      <c r="A41" s="76"/>
      <c r="B41" s="11" t="s">
        <v>100</v>
      </c>
      <c r="C41" s="73"/>
      <c r="D41" s="73"/>
      <c r="E41" s="10" t="s">
        <v>19</v>
      </c>
      <c r="F41" s="11" t="s">
        <v>34</v>
      </c>
      <c r="G41" s="12">
        <v>124</v>
      </c>
      <c r="H41" s="12">
        <f t="shared" si="0"/>
        <v>1984</v>
      </c>
      <c r="I41" s="12">
        <f t="shared" si="1"/>
        <v>173.6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124</v>
      </c>
      <c r="O41" s="12">
        <f t="shared" si="5"/>
        <v>1984</v>
      </c>
      <c r="P41" s="12">
        <f t="shared" si="6"/>
        <v>173.6</v>
      </c>
    </row>
    <row r="42" spans="1:16" ht="30">
      <c r="A42" s="76"/>
      <c r="B42" s="11" t="s">
        <v>100</v>
      </c>
      <c r="C42" s="74"/>
      <c r="D42" s="73"/>
      <c r="E42" s="10" t="s">
        <v>19</v>
      </c>
      <c r="F42" s="11" t="s">
        <v>34</v>
      </c>
      <c r="G42" s="12">
        <v>144</v>
      </c>
      <c r="H42" s="12">
        <f t="shared" si="0"/>
        <v>2304</v>
      </c>
      <c r="I42" s="12">
        <f t="shared" si="1"/>
        <v>201.6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144</v>
      </c>
      <c r="O42" s="12">
        <f t="shared" si="5"/>
        <v>2304</v>
      </c>
      <c r="P42" s="12">
        <f t="shared" si="6"/>
        <v>201.6</v>
      </c>
    </row>
    <row r="43" spans="1:16" ht="15" customHeight="1">
      <c r="A43" s="76"/>
      <c r="B43" s="11" t="s">
        <v>42</v>
      </c>
      <c r="C43" s="72" t="s">
        <v>364</v>
      </c>
      <c r="D43" s="73"/>
      <c r="E43" s="10" t="s">
        <v>18</v>
      </c>
      <c r="F43" s="11" t="s">
        <v>20</v>
      </c>
      <c r="G43" s="12">
        <v>90</v>
      </c>
      <c r="H43" s="12">
        <f t="shared" si="0"/>
        <v>1440</v>
      </c>
      <c r="I43" s="12">
        <f t="shared" si="1"/>
        <v>125.99999999999999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90</v>
      </c>
      <c r="O43" s="12">
        <f t="shared" si="5"/>
        <v>1440</v>
      </c>
      <c r="P43" s="12">
        <f t="shared" si="6"/>
        <v>125.99999999999999</v>
      </c>
    </row>
    <row r="44" spans="1:16" ht="30">
      <c r="A44" s="76"/>
      <c r="B44" s="11" t="s">
        <v>42</v>
      </c>
      <c r="C44" s="73"/>
      <c r="D44" s="73"/>
      <c r="E44" s="10" t="s">
        <v>19</v>
      </c>
      <c r="F44" s="11" t="s">
        <v>20</v>
      </c>
      <c r="G44" s="12">
        <v>96</v>
      </c>
      <c r="H44" s="12">
        <f t="shared" si="0"/>
        <v>1536</v>
      </c>
      <c r="I44" s="12">
        <f t="shared" si="1"/>
        <v>134.39999999999998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96</v>
      </c>
      <c r="O44" s="12">
        <f t="shared" si="5"/>
        <v>1536</v>
      </c>
      <c r="P44" s="12">
        <f t="shared" si="6"/>
        <v>134.39999999999998</v>
      </c>
    </row>
    <row r="45" spans="1:16" ht="30">
      <c r="A45" s="76"/>
      <c r="B45" s="11" t="s">
        <v>42</v>
      </c>
      <c r="C45" s="74"/>
      <c r="D45" s="73"/>
      <c r="E45" s="10" t="s">
        <v>19</v>
      </c>
      <c r="F45" s="11" t="s">
        <v>20</v>
      </c>
      <c r="G45" s="12">
        <v>128</v>
      </c>
      <c r="H45" s="12">
        <f t="shared" si="0"/>
        <v>2048</v>
      </c>
      <c r="I45" s="12">
        <f t="shared" si="1"/>
        <v>179.2</v>
      </c>
      <c r="J45" s="12" t="s">
        <v>22</v>
      </c>
      <c r="K45" s="12"/>
      <c r="L45" s="12">
        <f t="shared" si="2"/>
        <v>0</v>
      </c>
      <c r="M45" s="12">
        <f t="shared" si="3"/>
        <v>0</v>
      </c>
      <c r="N45" s="12">
        <f t="shared" si="4"/>
        <v>128</v>
      </c>
      <c r="O45" s="12">
        <f t="shared" si="5"/>
        <v>2048</v>
      </c>
      <c r="P45" s="12">
        <f t="shared" si="6"/>
        <v>179.2</v>
      </c>
    </row>
    <row r="46" spans="1:16" ht="15" customHeight="1">
      <c r="A46" s="76"/>
      <c r="B46" s="11" t="s">
        <v>65</v>
      </c>
      <c r="C46" s="72" t="s">
        <v>365</v>
      </c>
      <c r="D46" s="73"/>
      <c r="E46" s="10" t="s">
        <v>18</v>
      </c>
      <c r="F46" s="11" t="s">
        <v>20</v>
      </c>
      <c r="G46" s="12">
        <v>256</v>
      </c>
      <c r="H46" s="12">
        <f t="shared" si="0"/>
        <v>4096</v>
      </c>
      <c r="I46" s="12">
        <f t="shared" si="1"/>
        <v>358.4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256</v>
      </c>
      <c r="O46" s="12">
        <f t="shared" si="5"/>
        <v>4096</v>
      </c>
      <c r="P46" s="12">
        <f t="shared" si="6"/>
        <v>358.4</v>
      </c>
    </row>
    <row r="47" spans="1:16" ht="30">
      <c r="A47" s="76"/>
      <c r="B47" s="11" t="s">
        <v>65</v>
      </c>
      <c r="C47" s="74"/>
      <c r="D47" s="73"/>
      <c r="E47" s="10" t="s">
        <v>19</v>
      </c>
      <c r="F47" s="11" t="s">
        <v>20</v>
      </c>
      <c r="G47" s="12">
        <v>128</v>
      </c>
      <c r="H47" s="12">
        <f t="shared" si="0"/>
        <v>2048</v>
      </c>
      <c r="I47" s="12">
        <f t="shared" si="1"/>
        <v>179.2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128</v>
      </c>
      <c r="O47" s="12">
        <f t="shared" si="5"/>
        <v>2048</v>
      </c>
      <c r="P47" s="12">
        <f t="shared" si="6"/>
        <v>179.2</v>
      </c>
    </row>
    <row r="48" spans="1:16" ht="15" customHeight="1">
      <c r="A48" s="76"/>
      <c r="B48" s="11" t="s">
        <v>57</v>
      </c>
      <c r="C48" s="72" t="s">
        <v>366</v>
      </c>
      <c r="D48" s="73"/>
      <c r="E48" s="10" t="s">
        <v>18</v>
      </c>
      <c r="F48" s="11" t="s">
        <v>20</v>
      </c>
      <c r="G48" s="12">
        <v>135.5</v>
      </c>
      <c r="H48" s="12">
        <f t="shared" si="0"/>
        <v>2168</v>
      </c>
      <c r="I48" s="12">
        <f t="shared" si="1"/>
        <v>189.7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135.5</v>
      </c>
      <c r="O48" s="12">
        <f t="shared" si="5"/>
        <v>2168</v>
      </c>
      <c r="P48" s="12">
        <f t="shared" si="6"/>
        <v>189.7</v>
      </c>
    </row>
    <row r="49" spans="1:16" ht="30">
      <c r="A49" s="76"/>
      <c r="B49" s="11" t="s">
        <v>57</v>
      </c>
      <c r="C49" s="73"/>
      <c r="D49" s="73"/>
      <c r="E49" s="10" t="s">
        <v>19</v>
      </c>
      <c r="F49" s="11" t="s">
        <v>20</v>
      </c>
      <c r="G49" s="12">
        <v>180</v>
      </c>
      <c r="H49" s="12">
        <f t="shared" si="0"/>
        <v>2880</v>
      </c>
      <c r="I49" s="12">
        <f t="shared" si="1"/>
        <v>251.99999999999997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180</v>
      </c>
      <c r="O49" s="12">
        <f t="shared" si="5"/>
        <v>2880</v>
      </c>
      <c r="P49" s="12">
        <f t="shared" si="6"/>
        <v>251.99999999999997</v>
      </c>
    </row>
    <row r="50" spans="1:16" s="23" customFormat="1" ht="30">
      <c r="A50" s="76"/>
      <c r="B50" s="11" t="s">
        <v>57</v>
      </c>
      <c r="C50" s="74"/>
      <c r="D50" s="73"/>
      <c r="E50" s="10" t="s">
        <v>19</v>
      </c>
      <c r="F50" s="11" t="s">
        <v>20</v>
      </c>
      <c r="G50" s="12">
        <v>25</v>
      </c>
      <c r="H50" s="12">
        <f t="shared" si="0"/>
        <v>400</v>
      </c>
      <c r="I50" s="12">
        <f t="shared" si="1"/>
        <v>35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25</v>
      </c>
      <c r="O50" s="12">
        <f t="shared" si="5"/>
        <v>400</v>
      </c>
      <c r="P50" s="12">
        <f t="shared" si="6"/>
        <v>35</v>
      </c>
    </row>
    <row r="51" spans="1:16" s="23" customFormat="1" ht="15" customHeight="1">
      <c r="A51" s="76"/>
      <c r="B51" s="11" t="s">
        <v>101</v>
      </c>
      <c r="C51" s="11" t="s">
        <v>367</v>
      </c>
      <c r="D51" s="73"/>
      <c r="E51" s="10" t="s">
        <v>18</v>
      </c>
      <c r="F51" s="11" t="s">
        <v>20</v>
      </c>
      <c r="G51" s="12">
        <v>126</v>
      </c>
      <c r="H51" s="12">
        <f t="shared" si="0"/>
        <v>2016</v>
      </c>
      <c r="I51" s="12">
        <f t="shared" si="1"/>
        <v>176.39999999999998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126</v>
      </c>
      <c r="O51" s="12">
        <f t="shared" si="5"/>
        <v>2016</v>
      </c>
      <c r="P51" s="12">
        <f t="shared" si="6"/>
        <v>176.39999999999998</v>
      </c>
    </row>
    <row r="52" spans="1:16" ht="15" customHeight="1">
      <c r="A52" s="76"/>
      <c r="B52" s="11" t="s">
        <v>102</v>
      </c>
      <c r="C52" s="72" t="s">
        <v>368</v>
      </c>
      <c r="D52" s="73"/>
      <c r="E52" s="10" t="s">
        <v>18</v>
      </c>
      <c r="F52" s="11" t="s">
        <v>20</v>
      </c>
      <c r="G52" s="12">
        <v>118</v>
      </c>
      <c r="H52" s="12">
        <f t="shared" si="0"/>
        <v>1888</v>
      </c>
      <c r="I52" s="12">
        <f t="shared" si="1"/>
        <v>165.2</v>
      </c>
      <c r="J52" s="12" t="s">
        <v>21</v>
      </c>
      <c r="K52" s="12">
        <v>10</v>
      </c>
      <c r="L52" s="12">
        <f t="shared" si="2"/>
        <v>160</v>
      </c>
      <c r="M52" s="12">
        <f t="shared" si="3"/>
        <v>14</v>
      </c>
      <c r="N52" s="12">
        <f t="shared" si="4"/>
        <v>128</v>
      </c>
      <c r="O52" s="12">
        <f t="shared" si="5"/>
        <v>2048</v>
      </c>
      <c r="P52" s="12">
        <f t="shared" si="6"/>
        <v>179.2</v>
      </c>
    </row>
    <row r="53" spans="1:16" ht="30">
      <c r="A53" s="76"/>
      <c r="B53" s="11" t="s">
        <v>102</v>
      </c>
      <c r="C53" s="73"/>
      <c r="D53" s="73"/>
      <c r="E53" s="10" t="s">
        <v>19</v>
      </c>
      <c r="F53" s="11" t="s">
        <v>20</v>
      </c>
      <c r="G53" s="12">
        <v>15</v>
      </c>
      <c r="H53" s="12">
        <f t="shared" si="0"/>
        <v>240</v>
      </c>
      <c r="I53" s="12">
        <f t="shared" si="1"/>
        <v>21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15</v>
      </c>
      <c r="O53" s="12">
        <f t="shared" si="5"/>
        <v>240</v>
      </c>
      <c r="P53" s="12">
        <f t="shared" si="6"/>
        <v>21</v>
      </c>
    </row>
    <row r="54" spans="1:16" ht="30">
      <c r="A54" s="76"/>
      <c r="B54" s="11" t="s">
        <v>102</v>
      </c>
      <c r="C54" s="74"/>
      <c r="D54" s="73"/>
      <c r="E54" s="10" t="s">
        <v>19</v>
      </c>
      <c r="F54" s="11" t="s">
        <v>20</v>
      </c>
      <c r="G54" s="12">
        <v>9</v>
      </c>
      <c r="H54" s="12">
        <f t="shared" si="0"/>
        <v>144</v>
      </c>
      <c r="I54" s="12">
        <f t="shared" si="1"/>
        <v>12.6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9</v>
      </c>
      <c r="O54" s="12">
        <f t="shared" si="5"/>
        <v>144</v>
      </c>
      <c r="P54" s="12">
        <f t="shared" si="6"/>
        <v>12.6</v>
      </c>
    </row>
    <row r="55" spans="1:16" ht="15" customHeight="1">
      <c r="A55" s="76"/>
      <c r="B55" s="11" t="s">
        <v>103</v>
      </c>
      <c r="C55" s="72" t="s">
        <v>369</v>
      </c>
      <c r="D55" s="73"/>
      <c r="E55" s="10" t="s">
        <v>18</v>
      </c>
      <c r="F55" s="11" t="s">
        <v>34</v>
      </c>
      <c r="G55" s="12">
        <v>120</v>
      </c>
      <c r="H55" s="12">
        <f t="shared" si="0"/>
        <v>1920</v>
      </c>
      <c r="I55" s="12">
        <f t="shared" si="1"/>
        <v>168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120</v>
      </c>
      <c r="O55" s="12">
        <f t="shared" si="5"/>
        <v>1920</v>
      </c>
      <c r="P55" s="12">
        <f t="shared" si="6"/>
        <v>168</v>
      </c>
    </row>
    <row r="56" spans="1:16" ht="30">
      <c r="A56" s="76"/>
      <c r="B56" s="11" t="s">
        <v>103</v>
      </c>
      <c r="C56" s="73"/>
      <c r="D56" s="73"/>
      <c r="E56" s="10" t="s">
        <v>19</v>
      </c>
      <c r="F56" s="11" t="s">
        <v>20</v>
      </c>
      <c r="G56" s="12">
        <v>350</v>
      </c>
      <c r="H56" s="12">
        <f t="shared" si="0"/>
        <v>5600</v>
      </c>
      <c r="I56" s="12">
        <f t="shared" si="1"/>
        <v>489.99999999999994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350</v>
      </c>
      <c r="O56" s="12">
        <f t="shared" si="5"/>
        <v>5600</v>
      </c>
      <c r="P56" s="12">
        <f t="shared" si="6"/>
        <v>489.99999999999994</v>
      </c>
    </row>
    <row r="57" spans="1:16" ht="30">
      <c r="A57" s="76"/>
      <c r="B57" s="11" t="s">
        <v>103</v>
      </c>
      <c r="C57" s="73"/>
      <c r="D57" s="73"/>
      <c r="E57" s="10" t="s">
        <v>19</v>
      </c>
      <c r="F57" s="11" t="s">
        <v>20</v>
      </c>
      <c r="G57" s="12">
        <v>160</v>
      </c>
      <c r="H57" s="12">
        <f t="shared" si="0"/>
        <v>2560</v>
      </c>
      <c r="I57" s="12">
        <f t="shared" si="1"/>
        <v>224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160</v>
      </c>
      <c r="O57" s="12">
        <f t="shared" si="5"/>
        <v>2560</v>
      </c>
      <c r="P57" s="12">
        <f t="shared" si="6"/>
        <v>224</v>
      </c>
    </row>
    <row r="58" spans="1:16" ht="30">
      <c r="A58" s="76"/>
      <c r="B58" s="11" t="s">
        <v>103</v>
      </c>
      <c r="C58" s="73"/>
      <c r="D58" s="73"/>
      <c r="E58" s="10" t="s">
        <v>19</v>
      </c>
      <c r="F58" s="11" t="s">
        <v>20</v>
      </c>
      <c r="G58" s="12">
        <v>160</v>
      </c>
      <c r="H58" s="12">
        <f t="shared" si="0"/>
        <v>2560</v>
      </c>
      <c r="I58" s="12">
        <f t="shared" si="1"/>
        <v>224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160</v>
      </c>
      <c r="O58" s="12">
        <f t="shared" si="5"/>
        <v>2560</v>
      </c>
      <c r="P58" s="12">
        <f t="shared" si="6"/>
        <v>224</v>
      </c>
    </row>
    <row r="59" spans="1:16" ht="30">
      <c r="A59" s="76"/>
      <c r="B59" s="11" t="s">
        <v>103</v>
      </c>
      <c r="C59" s="74"/>
      <c r="D59" s="73"/>
      <c r="E59" s="10" t="s">
        <v>19</v>
      </c>
      <c r="F59" s="11" t="s">
        <v>20</v>
      </c>
      <c r="G59" s="12">
        <v>208</v>
      </c>
      <c r="H59" s="12">
        <f t="shared" si="0"/>
        <v>3328</v>
      </c>
      <c r="I59" s="12">
        <f t="shared" si="1"/>
        <v>291.2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208</v>
      </c>
      <c r="O59" s="12">
        <f t="shared" si="5"/>
        <v>3328</v>
      </c>
      <c r="P59" s="12">
        <f t="shared" si="6"/>
        <v>291.2</v>
      </c>
    </row>
    <row r="60" spans="1:16" ht="15" customHeight="1">
      <c r="A60" s="76"/>
      <c r="B60" s="11" t="s">
        <v>104</v>
      </c>
      <c r="C60" s="72" t="s">
        <v>370</v>
      </c>
      <c r="D60" s="73"/>
      <c r="E60" s="10" t="s">
        <v>18</v>
      </c>
      <c r="F60" s="11" t="s">
        <v>20</v>
      </c>
      <c r="G60" s="12">
        <v>144</v>
      </c>
      <c r="H60" s="12">
        <f t="shared" si="0"/>
        <v>2304</v>
      </c>
      <c r="I60" s="12">
        <f t="shared" si="1"/>
        <v>201.6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144</v>
      </c>
      <c r="O60" s="12">
        <f t="shared" si="5"/>
        <v>2304</v>
      </c>
      <c r="P60" s="12">
        <f t="shared" si="6"/>
        <v>201.6</v>
      </c>
    </row>
    <row r="61" spans="1:16" ht="30">
      <c r="A61" s="76"/>
      <c r="B61" s="11" t="s">
        <v>104</v>
      </c>
      <c r="C61" s="74"/>
      <c r="D61" s="73"/>
      <c r="E61" s="10" t="s">
        <v>19</v>
      </c>
      <c r="F61" s="11" t="s">
        <v>20</v>
      </c>
      <c r="G61" s="12">
        <v>48</v>
      </c>
      <c r="H61" s="12">
        <f t="shared" si="0"/>
        <v>768</v>
      </c>
      <c r="I61" s="12">
        <f t="shared" si="1"/>
        <v>67.199999999999989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48</v>
      </c>
      <c r="O61" s="12">
        <f t="shared" si="5"/>
        <v>768</v>
      </c>
      <c r="P61" s="12">
        <f t="shared" si="6"/>
        <v>67.199999999999989</v>
      </c>
    </row>
    <row r="62" spans="1:16" ht="15" customHeight="1">
      <c r="A62" s="76"/>
      <c r="B62" s="11" t="s">
        <v>105</v>
      </c>
      <c r="C62" s="72" t="s">
        <v>371</v>
      </c>
      <c r="D62" s="73"/>
      <c r="E62" s="10" t="s">
        <v>18</v>
      </c>
      <c r="F62" s="11" t="s">
        <v>20</v>
      </c>
      <c r="G62" s="12">
        <v>112</v>
      </c>
      <c r="H62" s="12">
        <f t="shared" si="0"/>
        <v>1792</v>
      </c>
      <c r="I62" s="12">
        <f t="shared" si="1"/>
        <v>156.79999999999998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112</v>
      </c>
      <c r="O62" s="12">
        <f t="shared" si="5"/>
        <v>1792</v>
      </c>
      <c r="P62" s="12">
        <f t="shared" si="6"/>
        <v>156.79999999999998</v>
      </c>
    </row>
    <row r="63" spans="1:16" ht="30">
      <c r="A63" s="76"/>
      <c r="B63" s="11" t="s">
        <v>105</v>
      </c>
      <c r="C63" s="74"/>
      <c r="D63" s="73"/>
      <c r="E63" s="10" t="s">
        <v>19</v>
      </c>
      <c r="F63" s="11" t="s">
        <v>20</v>
      </c>
      <c r="G63" s="12">
        <v>154</v>
      </c>
      <c r="H63" s="12">
        <f t="shared" si="0"/>
        <v>2464</v>
      </c>
      <c r="I63" s="12">
        <f t="shared" si="1"/>
        <v>215.6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154</v>
      </c>
      <c r="O63" s="12">
        <f t="shared" si="5"/>
        <v>2464</v>
      </c>
      <c r="P63" s="12">
        <f t="shared" si="6"/>
        <v>215.6</v>
      </c>
    </row>
    <row r="64" spans="1:16" ht="15" customHeight="1">
      <c r="A64" s="76"/>
      <c r="B64" s="11" t="s">
        <v>106</v>
      </c>
      <c r="C64" s="11" t="s">
        <v>372</v>
      </c>
      <c r="D64" s="73"/>
      <c r="E64" s="10" t="s">
        <v>18</v>
      </c>
      <c r="F64" s="11" t="s">
        <v>20</v>
      </c>
      <c r="G64" s="12">
        <v>112</v>
      </c>
      <c r="H64" s="12">
        <f t="shared" si="0"/>
        <v>1792</v>
      </c>
      <c r="I64" s="12">
        <f t="shared" si="1"/>
        <v>156.79999999999998</v>
      </c>
      <c r="J64" s="12" t="s">
        <v>22</v>
      </c>
      <c r="K64" s="12"/>
      <c r="L64" s="12">
        <f t="shared" si="2"/>
        <v>0</v>
      </c>
      <c r="M64" s="12">
        <f t="shared" si="3"/>
        <v>0</v>
      </c>
      <c r="N64" s="12">
        <f t="shared" si="4"/>
        <v>112</v>
      </c>
      <c r="O64" s="12">
        <f t="shared" si="5"/>
        <v>1792</v>
      </c>
      <c r="P64" s="12">
        <f t="shared" si="6"/>
        <v>156.79999999999998</v>
      </c>
    </row>
    <row r="65" spans="1:16" ht="15" customHeight="1">
      <c r="A65" s="76"/>
      <c r="B65" s="11" t="s">
        <v>107</v>
      </c>
      <c r="C65" s="72" t="s">
        <v>373</v>
      </c>
      <c r="D65" s="73"/>
      <c r="E65" s="10" t="s">
        <v>18</v>
      </c>
      <c r="F65" s="11" t="s">
        <v>20</v>
      </c>
      <c r="G65" s="12">
        <v>160</v>
      </c>
      <c r="H65" s="12">
        <f t="shared" si="0"/>
        <v>2560</v>
      </c>
      <c r="I65" s="12">
        <f t="shared" si="1"/>
        <v>224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160</v>
      </c>
      <c r="O65" s="12">
        <f t="shared" si="5"/>
        <v>2560</v>
      </c>
      <c r="P65" s="12">
        <f t="shared" si="6"/>
        <v>224</v>
      </c>
    </row>
    <row r="66" spans="1:16" ht="30">
      <c r="A66" s="76"/>
      <c r="B66" s="11" t="s">
        <v>107</v>
      </c>
      <c r="C66" s="73"/>
      <c r="D66" s="73"/>
      <c r="E66" s="10" t="s">
        <v>19</v>
      </c>
      <c r="F66" s="11" t="s">
        <v>20</v>
      </c>
      <c r="G66" s="12">
        <v>240</v>
      </c>
      <c r="H66" s="12">
        <f t="shared" si="0"/>
        <v>3840</v>
      </c>
      <c r="I66" s="12">
        <f t="shared" si="1"/>
        <v>336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240</v>
      </c>
      <c r="O66" s="12">
        <f t="shared" si="5"/>
        <v>3840</v>
      </c>
      <c r="P66" s="12">
        <f t="shared" si="6"/>
        <v>336</v>
      </c>
    </row>
    <row r="67" spans="1:16" ht="30">
      <c r="A67" s="76"/>
      <c r="B67" s="11" t="s">
        <v>107</v>
      </c>
      <c r="C67" s="74"/>
      <c r="D67" s="73"/>
      <c r="E67" s="10" t="s">
        <v>19</v>
      </c>
      <c r="F67" s="11" t="s">
        <v>34</v>
      </c>
      <c r="G67" s="12">
        <v>120</v>
      </c>
      <c r="H67" s="12">
        <f t="shared" si="0"/>
        <v>1920</v>
      </c>
      <c r="I67" s="12">
        <f t="shared" si="1"/>
        <v>168</v>
      </c>
      <c r="J67" s="12" t="s">
        <v>22</v>
      </c>
      <c r="K67" s="12"/>
      <c r="L67" s="12">
        <f t="shared" si="2"/>
        <v>0</v>
      </c>
      <c r="M67" s="12">
        <f t="shared" si="3"/>
        <v>0</v>
      </c>
      <c r="N67" s="12">
        <f t="shared" si="4"/>
        <v>120</v>
      </c>
      <c r="O67" s="12">
        <f t="shared" si="5"/>
        <v>1920</v>
      </c>
      <c r="P67" s="12">
        <f t="shared" si="6"/>
        <v>168</v>
      </c>
    </row>
    <row r="68" spans="1:16" ht="30">
      <c r="A68" s="76"/>
      <c r="B68" s="11" t="s">
        <v>82</v>
      </c>
      <c r="C68" s="72" t="s">
        <v>374</v>
      </c>
      <c r="D68" s="73"/>
      <c r="E68" s="10" t="s">
        <v>19</v>
      </c>
      <c r="F68" s="11" t="s">
        <v>20</v>
      </c>
      <c r="G68" s="12">
        <v>84</v>
      </c>
      <c r="H68" s="12">
        <f t="shared" si="0"/>
        <v>1344</v>
      </c>
      <c r="I68" s="12">
        <f t="shared" si="1"/>
        <v>117.6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84</v>
      </c>
      <c r="O68" s="12">
        <f t="shared" si="5"/>
        <v>1344</v>
      </c>
      <c r="P68" s="12">
        <f t="shared" si="6"/>
        <v>117.6</v>
      </c>
    </row>
    <row r="69" spans="1:16" ht="30">
      <c r="A69" s="76"/>
      <c r="B69" s="11" t="s">
        <v>82</v>
      </c>
      <c r="C69" s="73"/>
      <c r="D69" s="73"/>
      <c r="E69" s="10" t="s">
        <v>19</v>
      </c>
      <c r="F69" s="11" t="s">
        <v>20</v>
      </c>
      <c r="G69" s="12">
        <v>200</v>
      </c>
      <c r="H69" s="12">
        <f t="shared" si="0"/>
        <v>3200</v>
      </c>
      <c r="I69" s="12">
        <f t="shared" si="1"/>
        <v>280</v>
      </c>
      <c r="J69" s="12" t="s">
        <v>21</v>
      </c>
      <c r="K69" s="12"/>
      <c r="L69" s="12">
        <f t="shared" si="2"/>
        <v>0</v>
      </c>
      <c r="M69" s="12">
        <f t="shared" si="3"/>
        <v>0</v>
      </c>
      <c r="N69" s="12">
        <f t="shared" si="4"/>
        <v>200</v>
      </c>
      <c r="O69" s="12">
        <f t="shared" si="5"/>
        <v>3200</v>
      </c>
      <c r="P69" s="12">
        <f t="shared" si="6"/>
        <v>280</v>
      </c>
    </row>
    <row r="70" spans="1:16" ht="30">
      <c r="A70" s="76"/>
      <c r="B70" s="11" t="s">
        <v>82</v>
      </c>
      <c r="C70" s="73"/>
      <c r="D70" s="73"/>
      <c r="E70" s="10" t="s">
        <v>19</v>
      </c>
      <c r="F70" s="11" t="s">
        <v>34</v>
      </c>
      <c r="G70" s="12">
        <v>200</v>
      </c>
      <c r="H70" s="12">
        <f t="shared" si="0"/>
        <v>3200</v>
      </c>
      <c r="I70" s="12">
        <f t="shared" si="1"/>
        <v>280</v>
      </c>
      <c r="J70" s="12" t="s">
        <v>21</v>
      </c>
      <c r="K70" s="12"/>
      <c r="L70" s="12">
        <f t="shared" si="2"/>
        <v>0</v>
      </c>
      <c r="M70" s="12">
        <f t="shared" si="3"/>
        <v>0</v>
      </c>
      <c r="N70" s="12">
        <f t="shared" si="4"/>
        <v>200</v>
      </c>
      <c r="O70" s="12">
        <f t="shared" si="5"/>
        <v>3200</v>
      </c>
      <c r="P70" s="12">
        <f t="shared" si="6"/>
        <v>280</v>
      </c>
    </row>
    <row r="71" spans="1:16" ht="30">
      <c r="A71" s="76"/>
      <c r="B71" s="11" t="s">
        <v>82</v>
      </c>
      <c r="C71" s="74"/>
      <c r="D71" s="73"/>
      <c r="E71" s="10" t="s">
        <v>19</v>
      </c>
      <c r="F71" s="11" t="s">
        <v>20</v>
      </c>
      <c r="G71" s="12">
        <v>16</v>
      </c>
      <c r="H71" s="12">
        <f t="shared" si="0"/>
        <v>256</v>
      </c>
      <c r="I71" s="12">
        <f t="shared" si="1"/>
        <v>22.4</v>
      </c>
      <c r="J71" s="12" t="s">
        <v>21</v>
      </c>
      <c r="K71" s="12"/>
      <c r="L71" s="12">
        <f t="shared" si="2"/>
        <v>0</v>
      </c>
      <c r="M71" s="12">
        <f t="shared" si="3"/>
        <v>0</v>
      </c>
      <c r="N71" s="12">
        <f t="shared" si="4"/>
        <v>16</v>
      </c>
      <c r="O71" s="12">
        <f t="shared" si="5"/>
        <v>256</v>
      </c>
      <c r="P71" s="12">
        <f t="shared" si="6"/>
        <v>22.4</v>
      </c>
    </row>
    <row r="72" spans="1:16" ht="15" customHeight="1">
      <c r="A72" s="76"/>
      <c r="B72" s="11" t="s">
        <v>108</v>
      </c>
      <c r="C72" s="72" t="s">
        <v>375</v>
      </c>
      <c r="D72" s="73"/>
      <c r="E72" s="10" t="s">
        <v>18</v>
      </c>
      <c r="F72" s="11" t="s">
        <v>20</v>
      </c>
      <c r="G72" s="12">
        <v>143</v>
      </c>
      <c r="H72" s="12">
        <f t="shared" ref="H72:H166" si="7">(G72)*16</f>
        <v>2288</v>
      </c>
      <c r="I72" s="12">
        <f t="shared" ref="I72:I166" si="8">(G72)*1.4</f>
        <v>200.2</v>
      </c>
      <c r="J72" s="12" t="s">
        <v>21</v>
      </c>
      <c r="K72" s="12"/>
      <c r="L72" s="12">
        <f t="shared" ref="L72:L166" si="9">(K72)*16</f>
        <v>0</v>
      </c>
      <c r="M72" s="12">
        <f t="shared" ref="M72:M166" si="10">(K72)*1.4</f>
        <v>0</v>
      </c>
      <c r="N72" s="12">
        <f t="shared" ref="N72:N166" si="11">SUM(G72,K72)</f>
        <v>143</v>
      </c>
      <c r="O72" s="12">
        <f t="shared" ref="O72:O166" si="12">(N72)*16</f>
        <v>2288</v>
      </c>
      <c r="P72" s="12">
        <f t="shared" ref="P72:P166" si="13">(N72)*1.4</f>
        <v>200.2</v>
      </c>
    </row>
    <row r="73" spans="1:16" ht="30">
      <c r="A73" s="76"/>
      <c r="B73" s="11" t="s">
        <v>108</v>
      </c>
      <c r="C73" s="73"/>
      <c r="D73" s="73"/>
      <c r="E73" s="10" t="s">
        <v>19</v>
      </c>
      <c r="F73" s="11" t="s">
        <v>20</v>
      </c>
      <c r="G73" s="12">
        <v>140</v>
      </c>
      <c r="H73" s="12">
        <f t="shared" si="7"/>
        <v>2240</v>
      </c>
      <c r="I73" s="12">
        <f t="shared" si="8"/>
        <v>196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140</v>
      </c>
      <c r="O73" s="12">
        <f t="shared" si="12"/>
        <v>2240</v>
      </c>
      <c r="P73" s="12">
        <f t="shared" si="13"/>
        <v>196</v>
      </c>
    </row>
    <row r="74" spans="1:16" ht="30">
      <c r="A74" s="76"/>
      <c r="B74" s="11" t="s">
        <v>108</v>
      </c>
      <c r="C74" s="74"/>
      <c r="D74" s="73"/>
      <c r="E74" s="10" t="s">
        <v>19</v>
      </c>
      <c r="F74" s="11" t="s">
        <v>20</v>
      </c>
      <c r="G74" s="12">
        <v>360</v>
      </c>
      <c r="H74" s="12">
        <f t="shared" si="7"/>
        <v>5760</v>
      </c>
      <c r="I74" s="12">
        <f t="shared" si="8"/>
        <v>503.99999999999994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360</v>
      </c>
      <c r="O74" s="12">
        <f t="shared" si="12"/>
        <v>5760</v>
      </c>
      <c r="P74" s="12">
        <f t="shared" si="13"/>
        <v>503.99999999999994</v>
      </c>
    </row>
    <row r="75" spans="1:16" ht="15" customHeight="1">
      <c r="A75" s="76"/>
      <c r="B75" s="11" t="s">
        <v>109</v>
      </c>
      <c r="C75" s="72" t="s">
        <v>376</v>
      </c>
      <c r="D75" s="73"/>
      <c r="E75" s="10" t="s">
        <v>18</v>
      </c>
      <c r="F75" s="11" t="s">
        <v>20</v>
      </c>
      <c r="G75" s="12">
        <v>132</v>
      </c>
      <c r="H75" s="12">
        <f t="shared" si="7"/>
        <v>2112</v>
      </c>
      <c r="I75" s="12">
        <f t="shared" si="8"/>
        <v>184.79999999999998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132</v>
      </c>
      <c r="O75" s="12">
        <f t="shared" si="12"/>
        <v>2112</v>
      </c>
      <c r="P75" s="12">
        <f t="shared" si="13"/>
        <v>184.79999999999998</v>
      </c>
    </row>
    <row r="76" spans="1:16" ht="30">
      <c r="A76" s="76"/>
      <c r="B76" s="11" t="s">
        <v>109</v>
      </c>
      <c r="C76" s="74"/>
      <c r="D76" s="73"/>
      <c r="E76" s="10" t="s">
        <v>19</v>
      </c>
      <c r="F76" s="11" t="s">
        <v>20</v>
      </c>
      <c r="G76" s="12">
        <v>84</v>
      </c>
      <c r="H76" s="12">
        <f t="shared" si="7"/>
        <v>1344</v>
      </c>
      <c r="I76" s="12">
        <f t="shared" si="8"/>
        <v>117.6</v>
      </c>
      <c r="J76" s="12" t="s">
        <v>22</v>
      </c>
      <c r="K76" s="12"/>
      <c r="L76" s="12">
        <f t="shared" si="9"/>
        <v>0</v>
      </c>
      <c r="M76" s="12">
        <f t="shared" si="10"/>
        <v>0</v>
      </c>
      <c r="N76" s="12">
        <f t="shared" si="11"/>
        <v>84</v>
      </c>
      <c r="O76" s="12">
        <f t="shared" si="12"/>
        <v>1344</v>
      </c>
      <c r="P76" s="12">
        <f t="shared" si="13"/>
        <v>117.6</v>
      </c>
    </row>
    <row r="77" spans="1:16" ht="15" customHeight="1">
      <c r="A77" s="76"/>
      <c r="B77" s="11" t="s">
        <v>80</v>
      </c>
      <c r="C77" s="72" t="s">
        <v>377</v>
      </c>
      <c r="D77" s="73"/>
      <c r="E77" s="10" t="s">
        <v>18</v>
      </c>
      <c r="F77" s="11" t="s">
        <v>20</v>
      </c>
      <c r="G77" s="12">
        <v>96</v>
      </c>
      <c r="H77" s="12">
        <f t="shared" si="7"/>
        <v>1536</v>
      </c>
      <c r="I77" s="12">
        <f t="shared" si="8"/>
        <v>134.39999999999998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96</v>
      </c>
      <c r="O77" s="12">
        <f t="shared" si="12"/>
        <v>1536</v>
      </c>
      <c r="P77" s="12">
        <f t="shared" si="13"/>
        <v>134.39999999999998</v>
      </c>
    </row>
    <row r="78" spans="1:16" ht="30">
      <c r="A78" s="76"/>
      <c r="B78" s="11" t="s">
        <v>80</v>
      </c>
      <c r="C78" s="74"/>
      <c r="D78" s="73"/>
      <c r="E78" s="10" t="s">
        <v>19</v>
      </c>
      <c r="F78" s="11" t="s">
        <v>20</v>
      </c>
      <c r="G78" s="12">
        <v>66</v>
      </c>
      <c r="H78" s="12">
        <f t="shared" si="7"/>
        <v>1056</v>
      </c>
      <c r="I78" s="12">
        <f t="shared" si="8"/>
        <v>92.399999999999991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66</v>
      </c>
      <c r="O78" s="12">
        <f t="shared" si="12"/>
        <v>1056</v>
      </c>
      <c r="P78" s="12">
        <f t="shared" si="13"/>
        <v>92.399999999999991</v>
      </c>
    </row>
    <row r="79" spans="1:16" ht="15" customHeight="1">
      <c r="A79" s="76"/>
      <c r="B79" s="11" t="s">
        <v>56</v>
      </c>
      <c r="C79" s="72" t="s">
        <v>378</v>
      </c>
      <c r="D79" s="73"/>
      <c r="E79" s="10" t="s">
        <v>18</v>
      </c>
      <c r="F79" s="11" t="s">
        <v>20</v>
      </c>
      <c r="G79" s="12">
        <v>165</v>
      </c>
      <c r="H79" s="12">
        <f t="shared" si="7"/>
        <v>2640</v>
      </c>
      <c r="I79" s="12">
        <f t="shared" si="8"/>
        <v>230.99999999999997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165</v>
      </c>
      <c r="O79" s="12">
        <f t="shared" si="12"/>
        <v>2640</v>
      </c>
      <c r="P79" s="12">
        <f t="shared" si="13"/>
        <v>230.99999999999997</v>
      </c>
    </row>
    <row r="80" spans="1:16" ht="30">
      <c r="A80" s="76"/>
      <c r="B80" s="11" t="s">
        <v>56</v>
      </c>
      <c r="C80" s="73"/>
      <c r="D80" s="73"/>
      <c r="E80" s="10" t="s">
        <v>19</v>
      </c>
      <c r="F80" s="11" t="s">
        <v>20</v>
      </c>
      <c r="G80" s="12">
        <v>176</v>
      </c>
      <c r="H80" s="12">
        <f t="shared" si="7"/>
        <v>2816</v>
      </c>
      <c r="I80" s="12">
        <f t="shared" si="8"/>
        <v>246.39999999999998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176</v>
      </c>
      <c r="O80" s="12">
        <f t="shared" si="12"/>
        <v>2816</v>
      </c>
      <c r="P80" s="12">
        <f t="shared" si="13"/>
        <v>246.39999999999998</v>
      </c>
    </row>
    <row r="81" spans="1:16" ht="30">
      <c r="A81" s="76"/>
      <c r="B81" s="11" t="s">
        <v>56</v>
      </c>
      <c r="C81" s="74"/>
      <c r="D81" s="73"/>
      <c r="E81" s="10" t="s">
        <v>19</v>
      </c>
      <c r="F81" s="11" t="s">
        <v>20</v>
      </c>
      <c r="G81" s="12">
        <v>96</v>
      </c>
      <c r="H81" s="12">
        <f t="shared" si="7"/>
        <v>1536</v>
      </c>
      <c r="I81" s="12">
        <f t="shared" si="8"/>
        <v>134.39999999999998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96</v>
      </c>
      <c r="O81" s="12">
        <f t="shared" si="12"/>
        <v>1536</v>
      </c>
      <c r="P81" s="12">
        <f t="shared" si="13"/>
        <v>134.39999999999998</v>
      </c>
    </row>
    <row r="82" spans="1:16" ht="30">
      <c r="A82" s="76"/>
      <c r="B82" s="11" t="s">
        <v>58</v>
      </c>
      <c r="C82" s="72" t="s">
        <v>379</v>
      </c>
      <c r="D82" s="73"/>
      <c r="E82" s="10" t="s">
        <v>19</v>
      </c>
      <c r="F82" s="11" t="s">
        <v>20</v>
      </c>
      <c r="G82" s="12">
        <v>330</v>
      </c>
      <c r="H82" s="12">
        <f t="shared" si="7"/>
        <v>5280</v>
      </c>
      <c r="I82" s="12">
        <f t="shared" si="8"/>
        <v>461.99999999999994</v>
      </c>
      <c r="J82" s="12" t="s">
        <v>38</v>
      </c>
      <c r="K82" s="12"/>
      <c r="L82" s="12">
        <f t="shared" si="9"/>
        <v>0</v>
      </c>
      <c r="M82" s="12">
        <f t="shared" si="10"/>
        <v>0</v>
      </c>
      <c r="N82" s="12">
        <f t="shared" si="11"/>
        <v>330</v>
      </c>
      <c r="O82" s="12">
        <f t="shared" si="12"/>
        <v>5280</v>
      </c>
      <c r="P82" s="12">
        <f t="shared" si="13"/>
        <v>461.99999999999994</v>
      </c>
    </row>
    <row r="83" spans="1:16" ht="30">
      <c r="A83" s="76"/>
      <c r="B83" s="11" t="s">
        <v>58</v>
      </c>
      <c r="C83" s="73"/>
      <c r="D83" s="73"/>
      <c r="E83" s="10" t="s">
        <v>19</v>
      </c>
      <c r="F83" s="11" t="s">
        <v>20</v>
      </c>
      <c r="G83" s="12">
        <v>275</v>
      </c>
      <c r="H83" s="12">
        <f t="shared" si="7"/>
        <v>4400</v>
      </c>
      <c r="I83" s="12">
        <f t="shared" si="8"/>
        <v>385</v>
      </c>
      <c r="J83" s="12" t="s">
        <v>38</v>
      </c>
      <c r="K83" s="12"/>
      <c r="L83" s="12">
        <f t="shared" si="9"/>
        <v>0</v>
      </c>
      <c r="M83" s="12">
        <f t="shared" si="10"/>
        <v>0</v>
      </c>
      <c r="N83" s="12">
        <f t="shared" si="11"/>
        <v>275</v>
      </c>
      <c r="O83" s="12">
        <f t="shared" si="12"/>
        <v>4400</v>
      </c>
      <c r="P83" s="12">
        <f t="shared" si="13"/>
        <v>385</v>
      </c>
    </row>
    <row r="84" spans="1:16" ht="30">
      <c r="A84" s="76"/>
      <c r="B84" s="11" t="s">
        <v>58</v>
      </c>
      <c r="C84" s="74"/>
      <c r="D84" s="73"/>
      <c r="E84" s="10" t="s">
        <v>19</v>
      </c>
      <c r="F84" s="11" t="s">
        <v>20</v>
      </c>
      <c r="G84" s="12">
        <v>350</v>
      </c>
      <c r="H84" s="12">
        <f t="shared" si="7"/>
        <v>5600</v>
      </c>
      <c r="I84" s="12">
        <f t="shared" si="8"/>
        <v>489.99999999999994</v>
      </c>
      <c r="J84" s="12" t="s">
        <v>38</v>
      </c>
      <c r="K84" s="12"/>
      <c r="L84" s="12">
        <f t="shared" si="9"/>
        <v>0</v>
      </c>
      <c r="M84" s="12">
        <f t="shared" si="10"/>
        <v>0</v>
      </c>
      <c r="N84" s="12">
        <f t="shared" si="11"/>
        <v>350</v>
      </c>
      <c r="O84" s="12">
        <f t="shared" si="12"/>
        <v>5600</v>
      </c>
      <c r="P84" s="12">
        <f t="shared" si="13"/>
        <v>489.99999999999994</v>
      </c>
    </row>
    <row r="85" spans="1:16" ht="15" customHeight="1">
      <c r="A85" s="76"/>
      <c r="B85" s="11" t="s">
        <v>84</v>
      </c>
      <c r="C85" s="72" t="s">
        <v>380</v>
      </c>
      <c r="D85" s="73"/>
      <c r="E85" s="10" t="s">
        <v>18</v>
      </c>
      <c r="F85" s="11" t="s">
        <v>20</v>
      </c>
      <c r="G85" s="12">
        <v>120</v>
      </c>
      <c r="H85" s="12">
        <f t="shared" si="7"/>
        <v>1920</v>
      </c>
      <c r="I85" s="12">
        <f t="shared" si="8"/>
        <v>168</v>
      </c>
      <c r="J85" s="12" t="s">
        <v>21</v>
      </c>
      <c r="K85" s="12"/>
      <c r="L85" s="12">
        <f t="shared" si="9"/>
        <v>0</v>
      </c>
      <c r="M85" s="12">
        <f t="shared" si="10"/>
        <v>0</v>
      </c>
      <c r="N85" s="12">
        <f t="shared" si="11"/>
        <v>120</v>
      </c>
      <c r="O85" s="12">
        <f t="shared" si="12"/>
        <v>1920</v>
      </c>
      <c r="P85" s="12">
        <f t="shared" si="13"/>
        <v>168</v>
      </c>
    </row>
    <row r="86" spans="1:16" ht="30">
      <c r="A86" s="76"/>
      <c r="B86" s="11" t="s">
        <v>84</v>
      </c>
      <c r="C86" s="74"/>
      <c r="D86" s="73"/>
      <c r="E86" s="10" t="s">
        <v>19</v>
      </c>
      <c r="F86" s="11" t="s">
        <v>20</v>
      </c>
      <c r="G86" s="12">
        <v>70</v>
      </c>
      <c r="H86" s="12">
        <f t="shared" si="7"/>
        <v>1120</v>
      </c>
      <c r="I86" s="12">
        <f t="shared" si="8"/>
        <v>98</v>
      </c>
      <c r="J86" s="12" t="s">
        <v>21</v>
      </c>
      <c r="K86" s="12"/>
      <c r="L86" s="12">
        <f t="shared" si="9"/>
        <v>0</v>
      </c>
      <c r="M86" s="12">
        <f t="shared" si="10"/>
        <v>0</v>
      </c>
      <c r="N86" s="12">
        <f t="shared" si="11"/>
        <v>70</v>
      </c>
      <c r="O86" s="12">
        <f t="shared" si="12"/>
        <v>1120</v>
      </c>
      <c r="P86" s="12">
        <f t="shared" si="13"/>
        <v>98</v>
      </c>
    </row>
    <row r="87" spans="1:16" ht="15" customHeight="1">
      <c r="A87" s="76"/>
      <c r="B87" s="11" t="s">
        <v>46</v>
      </c>
      <c r="C87" s="72" t="s">
        <v>381</v>
      </c>
      <c r="D87" s="73"/>
      <c r="E87" s="10" t="s">
        <v>18</v>
      </c>
      <c r="F87" s="11" t="s">
        <v>20</v>
      </c>
      <c r="G87" s="12">
        <v>155</v>
      </c>
      <c r="H87" s="12">
        <f t="shared" si="7"/>
        <v>2480</v>
      </c>
      <c r="I87" s="12">
        <f t="shared" si="8"/>
        <v>217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155</v>
      </c>
      <c r="O87" s="12">
        <f t="shared" si="12"/>
        <v>2480</v>
      </c>
      <c r="P87" s="12">
        <f t="shared" si="13"/>
        <v>217</v>
      </c>
    </row>
    <row r="88" spans="1:16" ht="30">
      <c r="A88" s="76"/>
      <c r="B88" s="11" t="s">
        <v>46</v>
      </c>
      <c r="C88" s="73"/>
      <c r="D88" s="73"/>
      <c r="E88" s="10" t="s">
        <v>19</v>
      </c>
      <c r="F88" s="11" t="s">
        <v>20</v>
      </c>
      <c r="G88" s="12">
        <v>336</v>
      </c>
      <c r="H88" s="12">
        <f t="shared" si="7"/>
        <v>5376</v>
      </c>
      <c r="I88" s="12">
        <f t="shared" si="8"/>
        <v>470.4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336</v>
      </c>
      <c r="O88" s="12">
        <f t="shared" si="12"/>
        <v>5376</v>
      </c>
      <c r="P88" s="12">
        <f t="shared" si="13"/>
        <v>470.4</v>
      </c>
    </row>
    <row r="89" spans="1:16" ht="30">
      <c r="A89" s="76"/>
      <c r="B89" s="11" t="s">
        <v>46</v>
      </c>
      <c r="C89" s="74"/>
      <c r="D89" s="73"/>
      <c r="E89" s="10" t="s">
        <v>19</v>
      </c>
      <c r="F89" s="11" t="s">
        <v>20</v>
      </c>
      <c r="G89" s="12">
        <v>96</v>
      </c>
      <c r="H89" s="12">
        <f t="shared" si="7"/>
        <v>1536</v>
      </c>
      <c r="I89" s="12">
        <f t="shared" si="8"/>
        <v>134.39999999999998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96</v>
      </c>
      <c r="O89" s="12">
        <f t="shared" si="12"/>
        <v>1536</v>
      </c>
      <c r="P89" s="12">
        <f t="shared" si="13"/>
        <v>134.39999999999998</v>
      </c>
    </row>
    <row r="90" spans="1:16" ht="15" customHeight="1">
      <c r="A90" s="76"/>
      <c r="B90" s="11" t="s">
        <v>48</v>
      </c>
      <c r="C90" s="72" t="s">
        <v>382</v>
      </c>
      <c r="D90" s="73"/>
      <c r="E90" s="10" t="s">
        <v>18</v>
      </c>
      <c r="F90" s="11" t="s">
        <v>20</v>
      </c>
      <c r="G90" s="12">
        <v>144</v>
      </c>
      <c r="H90" s="12">
        <f t="shared" si="7"/>
        <v>2304</v>
      </c>
      <c r="I90" s="12">
        <f t="shared" si="8"/>
        <v>201.6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144</v>
      </c>
      <c r="O90" s="12">
        <f t="shared" si="12"/>
        <v>2304</v>
      </c>
      <c r="P90" s="12">
        <f t="shared" si="13"/>
        <v>201.6</v>
      </c>
    </row>
    <row r="91" spans="1:16" ht="30">
      <c r="A91" s="76"/>
      <c r="B91" s="11" t="s">
        <v>48</v>
      </c>
      <c r="C91" s="73"/>
      <c r="D91" s="73"/>
      <c r="E91" s="10" t="s">
        <v>19</v>
      </c>
      <c r="F91" s="11" t="s">
        <v>20</v>
      </c>
      <c r="G91" s="12">
        <v>440</v>
      </c>
      <c r="H91" s="12">
        <f t="shared" si="7"/>
        <v>7040</v>
      </c>
      <c r="I91" s="12">
        <f t="shared" si="8"/>
        <v>616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440</v>
      </c>
      <c r="O91" s="12">
        <f t="shared" si="12"/>
        <v>7040</v>
      </c>
      <c r="P91" s="12">
        <f t="shared" si="13"/>
        <v>616</v>
      </c>
    </row>
    <row r="92" spans="1:16" ht="30">
      <c r="A92" s="76"/>
      <c r="B92" s="11" t="s">
        <v>48</v>
      </c>
      <c r="C92" s="74"/>
      <c r="D92" s="73"/>
      <c r="E92" s="10" t="s">
        <v>19</v>
      </c>
      <c r="F92" s="11" t="s">
        <v>20</v>
      </c>
      <c r="G92" s="12">
        <v>176</v>
      </c>
      <c r="H92" s="12">
        <f t="shared" si="7"/>
        <v>2816</v>
      </c>
      <c r="I92" s="12">
        <f t="shared" si="8"/>
        <v>246.39999999999998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176</v>
      </c>
      <c r="O92" s="12">
        <f t="shared" si="12"/>
        <v>2816</v>
      </c>
      <c r="P92" s="12">
        <f t="shared" si="13"/>
        <v>246.39999999999998</v>
      </c>
    </row>
    <row r="93" spans="1:16" ht="15" customHeight="1">
      <c r="A93" s="76"/>
      <c r="B93" s="11" t="s">
        <v>54</v>
      </c>
      <c r="C93" s="11" t="s">
        <v>383</v>
      </c>
      <c r="D93" s="73"/>
      <c r="E93" s="10" t="s">
        <v>18</v>
      </c>
      <c r="F93" s="11" t="s">
        <v>20</v>
      </c>
      <c r="G93" s="12">
        <v>160</v>
      </c>
      <c r="H93" s="12">
        <f t="shared" si="7"/>
        <v>2560</v>
      </c>
      <c r="I93" s="12">
        <f t="shared" si="8"/>
        <v>224</v>
      </c>
      <c r="J93" s="12" t="s">
        <v>21</v>
      </c>
      <c r="K93" s="12"/>
      <c r="L93" s="12">
        <f t="shared" si="9"/>
        <v>0</v>
      </c>
      <c r="M93" s="12">
        <f t="shared" si="10"/>
        <v>0</v>
      </c>
      <c r="N93" s="12">
        <f t="shared" si="11"/>
        <v>160</v>
      </c>
      <c r="O93" s="12">
        <f t="shared" si="12"/>
        <v>2560</v>
      </c>
      <c r="P93" s="12">
        <f t="shared" si="13"/>
        <v>224</v>
      </c>
    </row>
    <row r="94" spans="1:16" ht="15" customHeight="1">
      <c r="A94" s="76"/>
      <c r="B94" s="11" t="s">
        <v>32</v>
      </c>
      <c r="C94" s="72" t="s">
        <v>384</v>
      </c>
      <c r="D94" s="73"/>
      <c r="E94" s="10" t="s">
        <v>18</v>
      </c>
      <c r="F94" s="11" t="s">
        <v>20</v>
      </c>
      <c r="G94" s="12">
        <v>192</v>
      </c>
      <c r="H94" s="12">
        <f t="shared" si="7"/>
        <v>3072</v>
      </c>
      <c r="I94" s="12">
        <f t="shared" si="8"/>
        <v>268.79999999999995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192</v>
      </c>
      <c r="O94" s="12">
        <f t="shared" si="12"/>
        <v>3072</v>
      </c>
      <c r="P94" s="12">
        <f t="shared" si="13"/>
        <v>268.79999999999995</v>
      </c>
    </row>
    <row r="95" spans="1:16" ht="30">
      <c r="A95" s="76"/>
      <c r="B95" s="11" t="s">
        <v>32</v>
      </c>
      <c r="C95" s="73"/>
      <c r="D95" s="73"/>
      <c r="E95" s="10" t="s">
        <v>19</v>
      </c>
      <c r="F95" s="11" t="s">
        <v>20</v>
      </c>
      <c r="G95" s="12">
        <v>200</v>
      </c>
      <c r="H95" s="12">
        <f t="shared" si="7"/>
        <v>3200</v>
      </c>
      <c r="I95" s="12">
        <f t="shared" si="8"/>
        <v>280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200</v>
      </c>
      <c r="O95" s="12">
        <f t="shared" si="12"/>
        <v>3200</v>
      </c>
      <c r="P95" s="12">
        <f t="shared" si="13"/>
        <v>280</v>
      </c>
    </row>
    <row r="96" spans="1:16" ht="30">
      <c r="A96" s="76"/>
      <c r="B96" s="11" t="s">
        <v>32</v>
      </c>
      <c r="C96" s="74"/>
      <c r="D96" s="73"/>
      <c r="E96" s="10" t="s">
        <v>19</v>
      </c>
      <c r="F96" s="11" t="s">
        <v>20</v>
      </c>
      <c r="G96" s="12">
        <v>180</v>
      </c>
      <c r="H96" s="12">
        <f t="shared" si="7"/>
        <v>2880</v>
      </c>
      <c r="I96" s="12">
        <f t="shared" si="8"/>
        <v>251.99999999999997</v>
      </c>
      <c r="J96" s="12" t="s">
        <v>21</v>
      </c>
      <c r="K96" s="12"/>
      <c r="L96" s="12">
        <f t="shared" si="9"/>
        <v>0</v>
      </c>
      <c r="M96" s="12">
        <f t="shared" si="10"/>
        <v>0</v>
      </c>
      <c r="N96" s="12">
        <f t="shared" si="11"/>
        <v>180</v>
      </c>
      <c r="O96" s="12">
        <f t="shared" si="12"/>
        <v>2880</v>
      </c>
      <c r="P96" s="12">
        <f t="shared" si="13"/>
        <v>251.99999999999997</v>
      </c>
    </row>
    <row r="97" spans="1:16" ht="30">
      <c r="A97" s="76"/>
      <c r="B97" s="11" t="s">
        <v>75</v>
      </c>
      <c r="C97" s="72" t="s">
        <v>385</v>
      </c>
      <c r="D97" s="73"/>
      <c r="E97" s="10" t="s">
        <v>19</v>
      </c>
      <c r="F97" s="11" t="s">
        <v>20</v>
      </c>
      <c r="G97" s="12">
        <v>364</v>
      </c>
      <c r="H97" s="12">
        <f t="shared" si="7"/>
        <v>5824</v>
      </c>
      <c r="I97" s="12">
        <f t="shared" si="8"/>
        <v>509.59999999999997</v>
      </c>
      <c r="J97" s="12" t="s">
        <v>38</v>
      </c>
      <c r="K97" s="12"/>
      <c r="L97" s="12">
        <f t="shared" si="9"/>
        <v>0</v>
      </c>
      <c r="M97" s="12">
        <f t="shared" si="10"/>
        <v>0</v>
      </c>
      <c r="N97" s="12">
        <f t="shared" si="11"/>
        <v>364</v>
      </c>
      <c r="O97" s="12">
        <f t="shared" si="12"/>
        <v>5824</v>
      </c>
      <c r="P97" s="12">
        <f t="shared" si="13"/>
        <v>509.59999999999997</v>
      </c>
    </row>
    <row r="98" spans="1:16" ht="30">
      <c r="A98" s="76"/>
      <c r="B98" s="11" t="s">
        <v>75</v>
      </c>
      <c r="C98" s="74"/>
      <c r="D98" s="73"/>
      <c r="E98" s="10" t="s">
        <v>19</v>
      </c>
      <c r="F98" s="11" t="s">
        <v>34</v>
      </c>
      <c r="G98" s="12">
        <v>160</v>
      </c>
      <c r="H98" s="12">
        <f t="shared" si="7"/>
        <v>2560</v>
      </c>
      <c r="I98" s="12">
        <f t="shared" si="8"/>
        <v>224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160</v>
      </c>
      <c r="O98" s="12">
        <f t="shared" si="12"/>
        <v>2560</v>
      </c>
      <c r="P98" s="12">
        <f t="shared" si="13"/>
        <v>224</v>
      </c>
    </row>
    <row r="99" spans="1:16" ht="15" customHeight="1">
      <c r="A99" s="76"/>
      <c r="B99" s="11" t="s">
        <v>60</v>
      </c>
      <c r="C99" s="72" t="s">
        <v>386</v>
      </c>
      <c r="D99" s="73"/>
      <c r="E99" s="10" t="s">
        <v>18</v>
      </c>
      <c r="F99" s="11" t="s">
        <v>20</v>
      </c>
      <c r="G99" s="12">
        <v>160</v>
      </c>
      <c r="H99" s="12">
        <f t="shared" si="7"/>
        <v>2560</v>
      </c>
      <c r="I99" s="12">
        <f t="shared" si="8"/>
        <v>224</v>
      </c>
      <c r="J99" s="12" t="s">
        <v>21</v>
      </c>
      <c r="K99" s="12"/>
      <c r="L99" s="12">
        <f t="shared" si="9"/>
        <v>0</v>
      </c>
      <c r="M99" s="12">
        <f t="shared" si="10"/>
        <v>0</v>
      </c>
      <c r="N99" s="12">
        <f t="shared" si="11"/>
        <v>160</v>
      </c>
      <c r="O99" s="12">
        <f t="shared" si="12"/>
        <v>2560</v>
      </c>
      <c r="P99" s="12">
        <f t="shared" si="13"/>
        <v>224</v>
      </c>
    </row>
    <row r="100" spans="1:16" ht="30">
      <c r="A100" s="76"/>
      <c r="B100" s="11" t="s">
        <v>60</v>
      </c>
      <c r="C100" s="73"/>
      <c r="D100" s="73"/>
      <c r="E100" s="10" t="s">
        <v>19</v>
      </c>
      <c r="F100" s="11" t="s">
        <v>20</v>
      </c>
      <c r="G100" s="12">
        <v>70</v>
      </c>
      <c r="H100" s="12">
        <f t="shared" si="7"/>
        <v>1120</v>
      </c>
      <c r="I100" s="12">
        <f t="shared" si="8"/>
        <v>98</v>
      </c>
      <c r="J100" s="12" t="s">
        <v>21</v>
      </c>
      <c r="K100" s="12"/>
      <c r="L100" s="12">
        <f t="shared" si="9"/>
        <v>0</v>
      </c>
      <c r="M100" s="12">
        <f t="shared" si="10"/>
        <v>0</v>
      </c>
      <c r="N100" s="12">
        <f t="shared" si="11"/>
        <v>70</v>
      </c>
      <c r="O100" s="12">
        <f t="shared" si="12"/>
        <v>1120</v>
      </c>
      <c r="P100" s="12">
        <f t="shared" si="13"/>
        <v>98</v>
      </c>
    </row>
    <row r="101" spans="1:16" ht="30">
      <c r="A101" s="76"/>
      <c r="B101" s="11" t="s">
        <v>60</v>
      </c>
      <c r="C101" s="74"/>
      <c r="D101" s="73"/>
      <c r="E101" s="10" t="s">
        <v>19</v>
      </c>
      <c r="F101" s="11" t="s">
        <v>20</v>
      </c>
      <c r="G101" s="12">
        <v>48</v>
      </c>
      <c r="H101" s="12">
        <f t="shared" si="7"/>
        <v>768</v>
      </c>
      <c r="I101" s="12">
        <f t="shared" si="8"/>
        <v>67.199999999999989</v>
      </c>
      <c r="J101" s="12" t="s">
        <v>21</v>
      </c>
      <c r="K101" s="12"/>
      <c r="L101" s="12">
        <f t="shared" si="9"/>
        <v>0</v>
      </c>
      <c r="M101" s="12">
        <f t="shared" si="10"/>
        <v>0</v>
      </c>
      <c r="N101" s="12">
        <f t="shared" si="11"/>
        <v>48</v>
      </c>
      <c r="O101" s="12">
        <f t="shared" si="12"/>
        <v>768</v>
      </c>
      <c r="P101" s="12">
        <f t="shared" si="13"/>
        <v>67.199999999999989</v>
      </c>
    </row>
    <row r="102" spans="1:16" ht="15" customHeight="1">
      <c r="A102" s="76"/>
      <c r="B102" s="11" t="s">
        <v>62</v>
      </c>
      <c r="C102" s="72" t="s">
        <v>387</v>
      </c>
      <c r="D102" s="73"/>
      <c r="E102" s="10" t="s">
        <v>18</v>
      </c>
      <c r="F102" s="11" t="s">
        <v>20</v>
      </c>
      <c r="G102" s="12">
        <v>266</v>
      </c>
      <c r="H102" s="12">
        <f t="shared" si="7"/>
        <v>4256</v>
      </c>
      <c r="I102" s="12">
        <f t="shared" si="8"/>
        <v>372.4</v>
      </c>
      <c r="J102" s="12" t="s">
        <v>21</v>
      </c>
      <c r="K102" s="12"/>
      <c r="L102" s="12">
        <f t="shared" si="9"/>
        <v>0</v>
      </c>
      <c r="M102" s="12">
        <f t="shared" si="10"/>
        <v>0</v>
      </c>
      <c r="N102" s="12">
        <f t="shared" si="11"/>
        <v>266</v>
      </c>
      <c r="O102" s="12">
        <f t="shared" si="12"/>
        <v>4256</v>
      </c>
      <c r="P102" s="12">
        <f t="shared" si="13"/>
        <v>372.4</v>
      </c>
    </row>
    <row r="103" spans="1:16" ht="30">
      <c r="A103" s="76"/>
      <c r="B103" s="11" t="s">
        <v>62</v>
      </c>
      <c r="C103" s="73"/>
      <c r="D103" s="73"/>
      <c r="E103" s="10" t="s">
        <v>19</v>
      </c>
      <c r="F103" s="11" t="s">
        <v>20</v>
      </c>
      <c r="G103" s="12">
        <v>112</v>
      </c>
      <c r="H103" s="12">
        <f t="shared" si="7"/>
        <v>1792</v>
      </c>
      <c r="I103" s="12">
        <f t="shared" si="8"/>
        <v>156.79999999999998</v>
      </c>
      <c r="J103" s="12" t="s">
        <v>21</v>
      </c>
      <c r="K103" s="12"/>
      <c r="L103" s="12">
        <f t="shared" si="9"/>
        <v>0</v>
      </c>
      <c r="M103" s="12">
        <f t="shared" si="10"/>
        <v>0</v>
      </c>
      <c r="N103" s="12">
        <f t="shared" si="11"/>
        <v>112</v>
      </c>
      <c r="O103" s="12">
        <f t="shared" si="12"/>
        <v>1792</v>
      </c>
      <c r="P103" s="12">
        <f t="shared" si="13"/>
        <v>156.79999999999998</v>
      </c>
    </row>
    <row r="104" spans="1:16" ht="30">
      <c r="A104" s="76"/>
      <c r="B104" s="11" t="s">
        <v>62</v>
      </c>
      <c r="C104" s="73"/>
      <c r="D104" s="73"/>
      <c r="E104" s="10" t="s">
        <v>19</v>
      </c>
      <c r="F104" s="11" t="s">
        <v>20</v>
      </c>
      <c r="G104" s="12">
        <v>96</v>
      </c>
      <c r="H104" s="12">
        <f t="shared" si="7"/>
        <v>1536</v>
      </c>
      <c r="I104" s="12">
        <f t="shared" si="8"/>
        <v>134.39999999999998</v>
      </c>
      <c r="J104" s="12" t="s">
        <v>21</v>
      </c>
      <c r="K104" s="12"/>
      <c r="L104" s="12">
        <f t="shared" si="9"/>
        <v>0</v>
      </c>
      <c r="M104" s="12">
        <f t="shared" si="10"/>
        <v>0</v>
      </c>
      <c r="N104" s="12">
        <f t="shared" si="11"/>
        <v>96</v>
      </c>
      <c r="O104" s="12">
        <f t="shared" si="12"/>
        <v>1536</v>
      </c>
      <c r="P104" s="12">
        <f t="shared" si="13"/>
        <v>134.39999999999998</v>
      </c>
    </row>
    <row r="105" spans="1:16" ht="30">
      <c r="A105" s="76"/>
      <c r="B105" s="11" t="s">
        <v>62</v>
      </c>
      <c r="C105" s="74"/>
      <c r="D105" s="73"/>
      <c r="E105" s="10" t="s">
        <v>19</v>
      </c>
      <c r="F105" s="11" t="s">
        <v>20</v>
      </c>
      <c r="G105" s="12">
        <v>48</v>
      </c>
      <c r="H105" s="12">
        <f t="shared" si="7"/>
        <v>768</v>
      </c>
      <c r="I105" s="12">
        <f t="shared" si="8"/>
        <v>67.199999999999989</v>
      </c>
      <c r="J105" s="12" t="s">
        <v>21</v>
      </c>
      <c r="K105" s="12"/>
      <c r="L105" s="12">
        <f t="shared" si="9"/>
        <v>0</v>
      </c>
      <c r="M105" s="12">
        <f t="shared" si="10"/>
        <v>0</v>
      </c>
      <c r="N105" s="12">
        <f t="shared" si="11"/>
        <v>48</v>
      </c>
      <c r="O105" s="12">
        <f t="shared" si="12"/>
        <v>768</v>
      </c>
      <c r="P105" s="12">
        <f t="shared" si="13"/>
        <v>67.199999999999989</v>
      </c>
    </row>
    <row r="106" spans="1:16" ht="15" customHeight="1">
      <c r="A106" s="76"/>
      <c r="B106" s="11" t="s">
        <v>47</v>
      </c>
      <c r="C106" s="72" t="s">
        <v>388</v>
      </c>
      <c r="D106" s="73"/>
      <c r="E106" s="10" t="s">
        <v>18</v>
      </c>
      <c r="F106" s="11" t="s">
        <v>20</v>
      </c>
      <c r="G106" s="12">
        <v>100</v>
      </c>
      <c r="H106" s="12">
        <f t="shared" si="7"/>
        <v>1600</v>
      </c>
      <c r="I106" s="12">
        <f t="shared" si="8"/>
        <v>140</v>
      </c>
      <c r="J106" s="12" t="s">
        <v>21</v>
      </c>
      <c r="K106" s="12"/>
      <c r="L106" s="12">
        <f t="shared" si="9"/>
        <v>0</v>
      </c>
      <c r="M106" s="12">
        <f t="shared" si="10"/>
        <v>0</v>
      </c>
      <c r="N106" s="12">
        <f t="shared" si="11"/>
        <v>100</v>
      </c>
      <c r="O106" s="12">
        <f t="shared" si="12"/>
        <v>1600</v>
      </c>
      <c r="P106" s="12">
        <f t="shared" si="13"/>
        <v>140</v>
      </c>
    </row>
    <row r="107" spans="1:16" ht="30">
      <c r="A107" s="76"/>
      <c r="B107" s="11" t="s">
        <v>47</v>
      </c>
      <c r="C107" s="73"/>
      <c r="D107" s="73"/>
      <c r="E107" s="10" t="s">
        <v>19</v>
      </c>
      <c r="F107" s="11" t="s">
        <v>34</v>
      </c>
      <c r="G107" s="12">
        <v>140</v>
      </c>
      <c r="H107" s="12">
        <f t="shared" si="7"/>
        <v>2240</v>
      </c>
      <c r="I107" s="12">
        <f t="shared" si="8"/>
        <v>196</v>
      </c>
      <c r="J107" s="12" t="s">
        <v>21</v>
      </c>
      <c r="K107" s="12"/>
      <c r="L107" s="12">
        <f t="shared" si="9"/>
        <v>0</v>
      </c>
      <c r="M107" s="12">
        <f t="shared" si="10"/>
        <v>0</v>
      </c>
      <c r="N107" s="12">
        <f t="shared" si="11"/>
        <v>140</v>
      </c>
      <c r="O107" s="12">
        <f t="shared" si="12"/>
        <v>2240</v>
      </c>
      <c r="P107" s="12">
        <f t="shared" si="13"/>
        <v>196</v>
      </c>
    </row>
    <row r="108" spans="1:16" ht="30">
      <c r="A108" s="76"/>
      <c r="B108" s="11" t="s">
        <v>47</v>
      </c>
      <c r="C108" s="73"/>
      <c r="D108" s="73"/>
      <c r="E108" s="10" t="s">
        <v>19</v>
      </c>
      <c r="F108" s="11" t="s">
        <v>20</v>
      </c>
      <c r="G108" s="12">
        <v>55</v>
      </c>
      <c r="H108" s="12">
        <f t="shared" si="7"/>
        <v>880</v>
      </c>
      <c r="I108" s="12">
        <f t="shared" si="8"/>
        <v>77</v>
      </c>
      <c r="J108" s="12" t="s">
        <v>21</v>
      </c>
      <c r="K108" s="12"/>
      <c r="L108" s="12">
        <f t="shared" si="9"/>
        <v>0</v>
      </c>
      <c r="M108" s="12">
        <f t="shared" si="10"/>
        <v>0</v>
      </c>
      <c r="N108" s="12">
        <f t="shared" si="11"/>
        <v>55</v>
      </c>
      <c r="O108" s="12">
        <f t="shared" si="12"/>
        <v>880</v>
      </c>
      <c r="P108" s="12">
        <f t="shared" si="13"/>
        <v>77</v>
      </c>
    </row>
    <row r="109" spans="1:16" ht="30">
      <c r="A109" s="76"/>
      <c r="B109" s="11" t="s">
        <v>47</v>
      </c>
      <c r="C109" s="73"/>
      <c r="D109" s="73"/>
      <c r="E109" s="10" t="s">
        <v>19</v>
      </c>
      <c r="F109" s="11" t="s">
        <v>20</v>
      </c>
      <c r="G109" s="12">
        <v>48</v>
      </c>
      <c r="H109" s="12">
        <f t="shared" si="7"/>
        <v>768</v>
      </c>
      <c r="I109" s="12">
        <f t="shared" si="8"/>
        <v>67.199999999999989</v>
      </c>
      <c r="J109" s="12" t="s">
        <v>21</v>
      </c>
      <c r="K109" s="12"/>
      <c r="L109" s="12">
        <f t="shared" si="9"/>
        <v>0</v>
      </c>
      <c r="M109" s="12">
        <f t="shared" si="10"/>
        <v>0</v>
      </c>
      <c r="N109" s="12">
        <f t="shared" si="11"/>
        <v>48</v>
      </c>
      <c r="O109" s="12">
        <f t="shared" si="12"/>
        <v>768</v>
      </c>
      <c r="P109" s="12">
        <f t="shared" si="13"/>
        <v>67.199999999999989</v>
      </c>
    </row>
    <row r="110" spans="1:16" ht="30">
      <c r="A110" s="76"/>
      <c r="B110" s="11" t="s">
        <v>47</v>
      </c>
      <c r="C110" s="74"/>
      <c r="D110" s="73"/>
      <c r="E110" s="10" t="s">
        <v>19</v>
      </c>
      <c r="F110" s="11" t="s">
        <v>20</v>
      </c>
      <c r="G110" s="12">
        <v>72</v>
      </c>
      <c r="H110" s="12">
        <f t="shared" si="7"/>
        <v>1152</v>
      </c>
      <c r="I110" s="12">
        <f t="shared" si="8"/>
        <v>100.8</v>
      </c>
      <c r="J110" s="12" t="s">
        <v>21</v>
      </c>
      <c r="K110" s="12"/>
      <c r="L110" s="12">
        <f t="shared" si="9"/>
        <v>0</v>
      </c>
      <c r="M110" s="12">
        <f t="shared" si="10"/>
        <v>0</v>
      </c>
      <c r="N110" s="12">
        <f t="shared" si="11"/>
        <v>72</v>
      </c>
      <c r="O110" s="12">
        <f t="shared" si="12"/>
        <v>1152</v>
      </c>
      <c r="P110" s="12">
        <f t="shared" si="13"/>
        <v>100.8</v>
      </c>
    </row>
    <row r="111" spans="1:16" ht="15" customHeight="1">
      <c r="A111" s="76"/>
      <c r="B111" s="11" t="s">
        <v>110</v>
      </c>
      <c r="C111" s="72" t="s">
        <v>389</v>
      </c>
      <c r="D111" s="73"/>
      <c r="E111" s="10" t="s">
        <v>18</v>
      </c>
      <c r="F111" s="11" t="s">
        <v>20</v>
      </c>
      <c r="G111" s="12">
        <v>12</v>
      </c>
      <c r="H111" s="12">
        <f t="shared" si="7"/>
        <v>192</v>
      </c>
      <c r="I111" s="12">
        <f t="shared" si="8"/>
        <v>16.799999999999997</v>
      </c>
      <c r="J111" s="12" t="s">
        <v>22</v>
      </c>
      <c r="K111" s="12"/>
      <c r="L111" s="12">
        <f t="shared" si="9"/>
        <v>0</v>
      </c>
      <c r="M111" s="12">
        <f t="shared" si="10"/>
        <v>0</v>
      </c>
      <c r="N111" s="12">
        <f t="shared" si="11"/>
        <v>12</v>
      </c>
      <c r="O111" s="12">
        <f t="shared" si="12"/>
        <v>192</v>
      </c>
      <c r="P111" s="12">
        <f t="shared" si="13"/>
        <v>16.799999999999997</v>
      </c>
    </row>
    <row r="112" spans="1:16" ht="30">
      <c r="A112" s="76"/>
      <c r="B112" s="11" t="s">
        <v>110</v>
      </c>
      <c r="C112" s="73"/>
      <c r="D112" s="73"/>
      <c r="E112" s="10" t="s">
        <v>19</v>
      </c>
      <c r="F112" s="11" t="s">
        <v>20</v>
      </c>
      <c r="G112" s="12">
        <v>24</v>
      </c>
      <c r="H112" s="12">
        <f t="shared" si="7"/>
        <v>384</v>
      </c>
      <c r="I112" s="12">
        <f t="shared" si="8"/>
        <v>33.599999999999994</v>
      </c>
      <c r="J112" s="12" t="s">
        <v>22</v>
      </c>
      <c r="K112" s="12"/>
      <c r="L112" s="12">
        <f t="shared" si="9"/>
        <v>0</v>
      </c>
      <c r="M112" s="12">
        <f t="shared" si="10"/>
        <v>0</v>
      </c>
      <c r="N112" s="12">
        <f t="shared" si="11"/>
        <v>24</v>
      </c>
      <c r="O112" s="12">
        <f t="shared" si="12"/>
        <v>384</v>
      </c>
      <c r="P112" s="12">
        <f t="shared" si="13"/>
        <v>33.599999999999994</v>
      </c>
    </row>
    <row r="113" spans="1:16" ht="30">
      <c r="A113" s="76"/>
      <c r="B113" s="11" t="s">
        <v>110</v>
      </c>
      <c r="C113" s="73"/>
      <c r="D113" s="73"/>
      <c r="E113" s="10" t="s">
        <v>19</v>
      </c>
      <c r="F113" s="11" t="s">
        <v>20</v>
      </c>
      <c r="G113" s="12">
        <v>280</v>
      </c>
      <c r="H113" s="12">
        <f t="shared" si="7"/>
        <v>4480</v>
      </c>
      <c r="I113" s="12">
        <f t="shared" si="8"/>
        <v>392</v>
      </c>
      <c r="J113" s="12" t="s">
        <v>22</v>
      </c>
      <c r="K113" s="12"/>
      <c r="L113" s="12">
        <f t="shared" si="9"/>
        <v>0</v>
      </c>
      <c r="M113" s="12">
        <f t="shared" si="10"/>
        <v>0</v>
      </c>
      <c r="N113" s="12">
        <f t="shared" si="11"/>
        <v>280</v>
      </c>
      <c r="O113" s="12">
        <f t="shared" si="12"/>
        <v>4480</v>
      </c>
      <c r="P113" s="12">
        <f t="shared" si="13"/>
        <v>392</v>
      </c>
    </row>
    <row r="114" spans="1:16" ht="30">
      <c r="A114" s="76"/>
      <c r="B114" s="11" t="s">
        <v>110</v>
      </c>
      <c r="C114" s="74"/>
      <c r="D114" s="73"/>
      <c r="E114" s="10" t="s">
        <v>19</v>
      </c>
      <c r="F114" s="11" t="s">
        <v>20</v>
      </c>
      <c r="G114" s="12">
        <v>200</v>
      </c>
      <c r="H114" s="12">
        <f t="shared" si="7"/>
        <v>3200</v>
      </c>
      <c r="I114" s="12">
        <f t="shared" si="8"/>
        <v>280</v>
      </c>
      <c r="J114" s="12" t="s">
        <v>22</v>
      </c>
      <c r="K114" s="12"/>
      <c r="L114" s="12">
        <f t="shared" si="9"/>
        <v>0</v>
      </c>
      <c r="M114" s="12">
        <f t="shared" si="10"/>
        <v>0</v>
      </c>
      <c r="N114" s="12">
        <f t="shared" si="11"/>
        <v>200</v>
      </c>
      <c r="O114" s="12">
        <f t="shared" si="12"/>
        <v>3200</v>
      </c>
      <c r="P114" s="12">
        <f t="shared" si="13"/>
        <v>280</v>
      </c>
    </row>
    <row r="115" spans="1:16" ht="15" customHeight="1">
      <c r="A115" s="76"/>
      <c r="B115" s="11" t="s">
        <v>33</v>
      </c>
      <c r="C115" s="72" t="s">
        <v>390</v>
      </c>
      <c r="D115" s="73"/>
      <c r="E115" s="10" t="s">
        <v>18</v>
      </c>
      <c r="F115" s="11" t="s">
        <v>20</v>
      </c>
      <c r="G115" s="12">
        <v>192</v>
      </c>
      <c r="H115" s="12">
        <f t="shared" si="7"/>
        <v>3072</v>
      </c>
      <c r="I115" s="12">
        <f t="shared" si="8"/>
        <v>268.79999999999995</v>
      </c>
      <c r="J115" s="12" t="s">
        <v>21</v>
      </c>
      <c r="K115" s="12"/>
      <c r="L115" s="12">
        <f t="shared" si="9"/>
        <v>0</v>
      </c>
      <c r="M115" s="12">
        <f t="shared" si="10"/>
        <v>0</v>
      </c>
      <c r="N115" s="12">
        <f t="shared" si="11"/>
        <v>192</v>
      </c>
      <c r="O115" s="12">
        <f t="shared" si="12"/>
        <v>3072</v>
      </c>
      <c r="P115" s="12">
        <f t="shared" si="13"/>
        <v>268.79999999999995</v>
      </c>
    </row>
    <row r="116" spans="1:16" ht="30">
      <c r="A116" s="76"/>
      <c r="B116" s="11" t="s">
        <v>33</v>
      </c>
      <c r="C116" s="74"/>
      <c r="D116" s="73"/>
      <c r="E116" s="10" t="s">
        <v>19</v>
      </c>
      <c r="F116" s="11" t="s">
        <v>20</v>
      </c>
      <c r="G116" s="12">
        <v>240</v>
      </c>
      <c r="H116" s="12">
        <f t="shared" si="7"/>
        <v>3840</v>
      </c>
      <c r="I116" s="12">
        <f t="shared" si="8"/>
        <v>336</v>
      </c>
      <c r="J116" s="12" t="s">
        <v>21</v>
      </c>
      <c r="K116" s="12"/>
      <c r="L116" s="12">
        <f t="shared" si="9"/>
        <v>0</v>
      </c>
      <c r="M116" s="12">
        <f t="shared" si="10"/>
        <v>0</v>
      </c>
      <c r="N116" s="12">
        <f t="shared" si="11"/>
        <v>240</v>
      </c>
      <c r="O116" s="12">
        <f t="shared" si="12"/>
        <v>3840</v>
      </c>
      <c r="P116" s="12">
        <f t="shared" si="13"/>
        <v>336</v>
      </c>
    </row>
    <row r="117" spans="1:16" ht="15" customHeight="1">
      <c r="A117" s="76"/>
      <c r="B117" s="11" t="s">
        <v>35</v>
      </c>
      <c r="C117" s="72" t="s">
        <v>391</v>
      </c>
      <c r="D117" s="73"/>
      <c r="E117" s="10" t="s">
        <v>18</v>
      </c>
      <c r="F117" s="11" t="s">
        <v>20</v>
      </c>
      <c r="G117" s="12">
        <v>200</v>
      </c>
      <c r="H117" s="12">
        <f t="shared" si="7"/>
        <v>3200</v>
      </c>
      <c r="I117" s="12">
        <f t="shared" si="8"/>
        <v>280</v>
      </c>
      <c r="J117" s="12" t="s">
        <v>21</v>
      </c>
      <c r="K117" s="12"/>
      <c r="L117" s="12">
        <f t="shared" si="9"/>
        <v>0</v>
      </c>
      <c r="M117" s="12">
        <f t="shared" si="10"/>
        <v>0</v>
      </c>
      <c r="N117" s="12">
        <f t="shared" si="11"/>
        <v>200</v>
      </c>
      <c r="O117" s="12">
        <f t="shared" si="12"/>
        <v>3200</v>
      </c>
      <c r="P117" s="12">
        <f t="shared" si="13"/>
        <v>280</v>
      </c>
    </row>
    <row r="118" spans="1:16" ht="30">
      <c r="A118" s="76"/>
      <c r="B118" s="11" t="s">
        <v>35</v>
      </c>
      <c r="C118" s="73"/>
      <c r="D118" s="73"/>
      <c r="E118" s="10" t="s">
        <v>19</v>
      </c>
      <c r="F118" s="11" t="s">
        <v>34</v>
      </c>
      <c r="G118" s="12">
        <v>112</v>
      </c>
      <c r="H118" s="12">
        <f t="shared" si="7"/>
        <v>1792</v>
      </c>
      <c r="I118" s="12">
        <f t="shared" si="8"/>
        <v>156.79999999999998</v>
      </c>
      <c r="J118" s="12" t="s">
        <v>21</v>
      </c>
      <c r="K118" s="12"/>
      <c r="L118" s="12">
        <f t="shared" si="9"/>
        <v>0</v>
      </c>
      <c r="M118" s="12">
        <f t="shared" si="10"/>
        <v>0</v>
      </c>
      <c r="N118" s="12">
        <f t="shared" si="11"/>
        <v>112</v>
      </c>
      <c r="O118" s="12">
        <f t="shared" si="12"/>
        <v>1792</v>
      </c>
      <c r="P118" s="12">
        <f t="shared" si="13"/>
        <v>156.79999999999998</v>
      </c>
    </row>
    <row r="119" spans="1:16" ht="30">
      <c r="A119" s="76"/>
      <c r="B119" s="11" t="s">
        <v>35</v>
      </c>
      <c r="C119" s="74"/>
      <c r="D119" s="73"/>
      <c r="E119" s="10" t="s">
        <v>19</v>
      </c>
      <c r="F119" s="11" t="s">
        <v>20</v>
      </c>
      <c r="G119" s="12">
        <v>128</v>
      </c>
      <c r="H119" s="12">
        <f t="shared" si="7"/>
        <v>2048</v>
      </c>
      <c r="I119" s="12">
        <f t="shared" si="8"/>
        <v>179.2</v>
      </c>
      <c r="J119" s="12" t="s">
        <v>21</v>
      </c>
      <c r="K119" s="12"/>
      <c r="L119" s="12">
        <f t="shared" si="9"/>
        <v>0</v>
      </c>
      <c r="M119" s="12">
        <f t="shared" si="10"/>
        <v>0</v>
      </c>
      <c r="N119" s="12">
        <f t="shared" si="11"/>
        <v>128</v>
      </c>
      <c r="O119" s="12">
        <f t="shared" si="12"/>
        <v>2048</v>
      </c>
      <c r="P119" s="12">
        <f t="shared" si="13"/>
        <v>179.2</v>
      </c>
    </row>
    <row r="120" spans="1:16" ht="30">
      <c r="A120" s="76"/>
      <c r="B120" s="11" t="s">
        <v>36</v>
      </c>
      <c r="C120" s="72" t="s">
        <v>392</v>
      </c>
      <c r="D120" s="73"/>
      <c r="E120" s="10" t="s">
        <v>19</v>
      </c>
      <c r="F120" s="11" t="s">
        <v>20</v>
      </c>
      <c r="G120" s="12">
        <v>84</v>
      </c>
      <c r="H120" s="12">
        <f t="shared" si="7"/>
        <v>1344</v>
      </c>
      <c r="I120" s="12">
        <f t="shared" si="8"/>
        <v>117.6</v>
      </c>
      <c r="J120" s="12" t="s">
        <v>21</v>
      </c>
      <c r="K120" s="12"/>
      <c r="L120" s="12">
        <f t="shared" si="9"/>
        <v>0</v>
      </c>
      <c r="M120" s="12">
        <f t="shared" si="10"/>
        <v>0</v>
      </c>
      <c r="N120" s="12">
        <f t="shared" si="11"/>
        <v>84</v>
      </c>
      <c r="O120" s="12">
        <f t="shared" si="12"/>
        <v>1344</v>
      </c>
      <c r="P120" s="12">
        <f t="shared" si="13"/>
        <v>117.6</v>
      </c>
    </row>
    <row r="121" spans="1:16" ht="30">
      <c r="A121" s="76"/>
      <c r="B121" s="11" t="s">
        <v>36</v>
      </c>
      <c r="C121" s="74"/>
      <c r="D121" s="73"/>
      <c r="E121" s="10" t="s">
        <v>19</v>
      </c>
      <c r="F121" s="11" t="s">
        <v>20</v>
      </c>
      <c r="G121" s="12">
        <v>72</v>
      </c>
      <c r="H121" s="12">
        <f t="shared" si="7"/>
        <v>1152</v>
      </c>
      <c r="I121" s="12">
        <f t="shared" si="8"/>
        <v>100.8</v>
      </c>
      <c r="J121" s="12" t="s">
        <v>21</v>
      </c>
      <c r="K121" s="12"/>
      <c r="L121" s="12">
        <f t="shared" si="9"/>
        <v>0</v>
      </c>
      <c r="M121" s="12">
        <f t="shared" si="10"/>
        <v>0</v>
      </c>
      <c r="N121" s="12">
        <f t="shared" si="11"/>
        <v>72</v>
      </c>
      <c r="O121" s="12">
        <f t="shared" si="12"/>
        <v>1152</v>
      </c>
      <c r="P121" s="12">
        <f t="shared" si="13"/>
        <v>100.8</v>
      </c>
    </row>
    <row r="122" spans="1:16" ht="30">
      <c r="A122" s="76"/>
      <c r="B122" s="11" t="s">
        <v>61</v>
      </c>
      <c r="C122" s="11" t="s">
        <v>393</v>
      </c>
      <c r="D122" s="73"/>
      <c r="E122" s="10" t="s">
        <v>19</v>
      </c>
      <c r="F122" s="11" t="s">
        <v>20</v>
      </c>
      <c r="G122" s="12">
        <v>840</v>
      </c>
      <c r="H122" s="12">
        <f t="shared" si="7"/>
        <v>13440</v>
      </c>
      <c r="I122" s="12">
        <f t="shared" si="8"/>
        <v>1176</v>
      </c>
      <c r="J122" s="12" t="s">
        <v>38</v>
      </c>
      <c r="K122" s="12"/>
      <c r="L122" s="12">
        <f t="shared" si="9"/>
        <v>0</v>
      </c>
      <c r="M122" s="12">
        <f t="shared" si="10"/>
        <v>0</v>
      </c>
      <c r="N122" s="12">
        <f t="shared" si="11"/>
        <v>840</v>
      </c>
      <c r="O122" s="12">
        <f t="shared" si="12"/>
        <v>13440</v>
      </c>
      <c r="P122" s="12">
        <f t="shared" si="13"/>
        <v>1176</v>
      </c>
    </row>
    <row r="123" spans="1:16" ht="30">
      <c r="A123" s="76"/>
      <c r="B123" s="11" t="s">
        <v>66</v>
      </c>
      <c r="C123" s="11" t="s">
        <v>394</v>
      </c>
      <c r="D123" s="73"/>
      <c r="E123" s="10" t="s">
        <v>19</v>
      </c>
      <c r="F123" s="11" t="s">
        <v>20</v>
      </c>
      <c r="G123" s="12">
        <v>112</v>
      </c>
      <c r="H123" s="12">
        <f t="shared" si="7"/>
        <v>1792</v>
      </c>
      <c r="I123" s="12">
        <f t="shared" si="8"/>
        <v>156.79999999999998</v>
      </c>
      <c r="J123" s="12" t="s">
        <v>21</v>
      </c>
      <c r="K123" s="12"/>
      <c r="L123" s="12">
        <f t="shared" si="9"/>
        <v>0</v>
      </c>
      <c r="M123" s="12">
        <f t="shared" si="10"/>
        <v>0</v>
      </c>
      <c r="N123" s="12">
        <f t="shared" si="11"/>
        <v>112</v>
      </c>
      <c r="O123" s="12">
        <f t="shared" si="12"/>
        <v>1792</v>
      </c>
      <c r="P123" s="12">
        <f t="shared" si="13"/>
        <v>156.79999999999998</v>
      </c>
    </row>
    <row r="124" spans="1:16" ht="30">
      <c r="A124" s="76"/>
      <c r="B124" s="11" t="s">
        <v>71</v>
      </c>
      <c r="C124" s="11" t="s">
        <v>395</v>
      </c>
      <c r="D124" s="73"/>
      <c r="E124" s="10" t="s">
        <v>19</v>
      </c>
      <c r="F124" s="11" t="s">
        <v>20</v>
      </c>
      <c r="G124" s="12">
        <v>84</v>
      </c>
      <c r="H124" s="12">
        <f t="shared" si="7"/>
        <v>1344</v>
      </c>
      <c r="I124" s="12">
        <f t="shared" si="8"/>
        <v>117.6</v>
      </c>
      <c r="J124" s="12" t="s">
        <v>21</v>
      </c>
      <c r="K124" s="12"/>
      <c r="L124" s="12">
        <f t="shared" si="9"/>
        <v>0</v>
      </c>
      <c r="M124" s="12">
        <f t="shared" si="10"/>
        <v>0</v>
      </c>
      <c r="N124" s="12">
        <f t="shared" si="11"/>
        <v>84</v>
      </c>
      <c r="O124" s="12">
        <f t="shared" si="12"/>
        <v>1344</v>
      </c>
      <c r="P124" s="12">
        <f t="shared" si="13"/>
        <v>117.6</v>
      </c>
    </row>
    <row r="125" spans="1:16" ht="30">
      <c r="A125" s="76"/>
      <c r="B125" s="11" t="s">
        <v>83</v>
      </c>
      <c r="C125" s="72" t="s">
        <v>323</v>
      </c>
      <c r="D125" s="73"/>
      <c r="E125" s="10" t="s">
        <v>19</v>
      </c>
      <c r="F125" s="11" t="s">
        <v>34</v>
      </c>
      <c r="G125" s="12">
        <v>286</v>
      </c>
      <c r="H125" s="12">
        <f t="shared" si="7"/>
        <v>4576</v>
      </c>
      <c r="I125" s="12">
        <f t="shared" si="8"/>
        <v>400.4</v>
      </c>
      <c r="J125" s="12" t="s">
        <v>21</v>
      </c>
      <c r="K125" s="12"/>
      <c r="L125" s="12">
        <f t="shared" si="9"/>
        <v>0</v>
      </c>
      <c r="M125" s="12">
        <f t="shared" si="10"/>
        <v>0</v>
      </c>
      <c r="N125" s="12">
        <f t="shared" si="11"/>
        <v>286</v>
      </c>
      <c r="O125" s="12">
        <f t="shared" si="12"/>
        <v>4576</v>
      </c>
      <c r="P125" s="12">
        <f t="shared" si="13"/>
        <v>400.4</v>
      </c>
    </row>
    <row r="126" spans="1:16" ht="30">
      <c r="A126" s="76"/>
      <c r="B126" s="11" t="s">
        <v>83</v>
      </c>
      <c r="C126" s="73"/>
      <c r="D126" s="73"/>
      <c r="E126" s="10" t="s">
        <v>19</v>
      </c>
      <c r="F126" s="11" t="s">
        <v>20</v>
      </c>
      <c r="G126" s="12">
        <v>15</v>
      </c>
      <c r="H126" s="12">
        <f t="shared" si="7"/>
        <v>240</v>
      </c>
      <c r="I126" s="12">
        <f t="shared" si="8"/>
        <v>21</v>
      </c>
      <c r="J126" s="12" t="s">
        <v>21</v>
      </c>
      <c r="K126" s="12"/>
      <c r="L126" s="12">
        <f t="shared" si="9"/>
        <v>0</v>
      </c>
      <c r="M126" s="12">
        <f t="shared" si="10"/>
        <v>0</v>
      </c>
      <c r="N126" s="12">
        <f t="shared" si="11"/>
        <v>15</v>
      </c>
      <c r="O126" s="12">
        <f t="shared" si="12"/>
        <v>240</v>
      </c>
      <c r="P126" s="12">
        <f t="shared" si="13"/>
        <v>21</v>
      </c>
    </row>
    <row r="127" spans="1:16" ht="30">
      <c r="A127" s="76"/>
      <c r="B127" s="11" t="s">
        <v>83</v>
      </c>
      <c r="C127" s="74"/>
      <c r="D127" s="73"/>
      <c r="E127" s="10" t="s">
        <v>19</v>
      </c>
      <c r="F127" s="11" t="s">
        <v>20</v>
      </c>
      <c r="G127" s="12">
        <v>144</v>
      </c>
      <c r="H127" s="12">
        <f t="shared" si="7"/>
        <v>2304</v>
      </c>
      <c r="I127" s="12">
        <f t="shared" si="8"/>
        <v>201.6</v>
      </c>
      <c r="J127" s="12" t="s">
        <v>21</v>
      </c>
      <c r="K127" s="12"/>
      <c r="L127" s="12">
        <f t="shared" si="9"/>
        <v>0</v>
      </c>
      <c r="M127" s="12">
        <f t="shared" si="10"/>
        <v>0</v>
      </c>
      <c r="N127" s="12">
        <f t="shared" si="11"/>
        <v>144</v>
      </c>
      <c r="O127" s="12">
        <f t="shared" si="12"/>
        <v>2304</v>
      </c>
      <c r="P127" s="12">
        <f t="shared" si="13"/>
        <v>201.6</v>
      </c>
    </row>
    <row r="128" spans="1:16" ht="15" customHeight="1">
      <c r="A128" s="76"/>
      <c r="B128" s="11" t="s">
        <v>49</v>
      </c>
      <c r="C128" s="72" t="s">
        <v>396</v>
      </c>
      <c r="D128" s="73"/>
      <c r="E128" s="10" t="s">
        <v>18</v>
      </c>
      <c r="F128" s="11" t="s">
        <v>20</v>
      </c>
      <c r="G128" s="12">
        <v>160</v>
      </c>
      <c r="H128" s="12">
        <f t="shared" si="7"/>
        <v>2560</v>
      </c>
      <c r="I128" s="12">
        <f t="shared" si="8"/>
        <v>224</v>
      </c>
      <c r="J128" s="12" t="s">
        <v>21</v>
      </c>
      <c r="K128" s="12"/>
      <c r="L128" s="12">
        <f t="shared" si="9"/>
        <v>0</v>
      </c>
      <c r="M128" s="12">
        <f t="shared" si="10"/>
        <v>0</v>
      </c>
      <c r="N128" s="12">
        <f t="shared" si="11"/>
        <v>160</v>
      </c>
      <c r="O128" s="12">
        <f t="shared" si="12"/>
        <v>2560</v>
      </c>
      <c r="P128" s="12">
        <f t="shared" si="13"/>
        <v>224</v>
      </c>
    </row>
    <row r="129" spans="1:16" ht="30">
      <c r="A129" s="76"/>
      <c r="B129" s="11" t="s">
        <v>49</v>
      </c>
      <c r="C129" s="73"/>
      <c r="D129" s="73"/>
      <c r="E129" s="10" t="s">
        <v>19</v>
      </c>
      <c r="F129" s="11" t="s">
        <v>20</v>
      </c>
      <c r="G129" s="12">
        <v>320</v>
      </c>
      <c r="H129" s="12">
        <f t="shared" si="7"/>
        <v>5120</v>
      </c>
      <c r="I129" s="12">
        <f t="shared" si="8"/>
        <v>448</v>
      </c>
      <c r="J129" s="12" t="s">
        <v>21</v>
      </c>
      <c r="K129" s="12"/>
      <c r="L129" s="12">
        <f t="shared" si="9"/>
        <v>0</v>
      </c>
      <c r="M129" s="12">
        <f t="shared" si="10"/>
        <v>0</v>
      </c>
      <c r="N129" s="12">
        <f t="shared" si="11"/>
        <v>320</v>
      </c>
      <c r="O129" s="12">
        <f t="shared" si="12"/>
        <v>5120</v>
      </c>
      <c r="P129" s="12">
        <f t="shared" si="13"/>
        <v>448</v>
      </c>
    </row>
    <row r="130" spans="1:16" ht="30">
      <c r="A130" s="76"/>
      <c r="B130" s="11" t="s">
        <v>49</v>
      </c>
      <c r="C130" s="74"/>
      <c r="D130" s="73"/>
      <c r="E130" s="10" t="s">
        <v>19</v>
      </c>
      <c r="F130" s="11" t="s">
        <v>20</v>
      </c>
      <c r="G130" s="12">
        <v>360</v>
      </c>
      <c r="H130" s="12">
        <f t="shared" si="7"/>
        <v>5760</v>
      </c>
      <c r="I130" s="12">
        <f t="shared" si="8"/>
        <v>503.99999999999994</v>
      </c>
      <c r="J130" s="12" t="s">
        <v>21</v>
      </c>
      <c r="K130" s="12"/>
      <c r="L130" s="12">
        <f t="shared" si="9"/>
        <v>0</v>
      </c>
      <c r="M130" s="12">
        <f t="shared" si="10"/>
        <v>0</v>
      </c>
      <c r="N130" s="12">
        <f t="shared" si="11"/>
        <v>360</v>
      </c>
      <c r="O130" s="12">
        <f t="shared" si="12"/>
        <v>5760</v>
      </c>
      <c r="P130" s="12">
        <f t="shared" si="13"/>
        <v>503.99999999999994</v>
      </c>
    </row>
    <row r="131" spans="1:16" ht="30">
      <c r="A131" s="76"/>
      <c r="B131" s="11" t="s">
        <v>111</v>
      </c>
      <c r="C131" s="11" t="s">
        <v>397</v>
      </c>
      <c r="D131" s="73"/>
      <c r="E131" s="10" t="s">
        <v>19</v>
      </c>
      <c r="F131" s="11" t="s">
        <v>20</v>
      </c>
      <c r="G131" s="12">
        <v>560</v>
      </c>
      <c r="H131" s="12">
        <f t="shared" ref="H131:H158" si="14">(G131)*16</f>
        <v>8960</v>
      </c>
      <c r="I131" s="12">
        <f t="shared" ref="I131:I158" si="15">(G131)*1.4</f>
        <v>784</v>
      </c>
      <c r="J131" s="12" t="s">
        <v>21</v>
      </c>
      <c r="K131" s="12"/>
      <c r="L131" s="12">
        <f t="shared" ref="L131:L158" si="16">(K131)*16</f>
        <v>0</v>
      </c>
      <c r="M131" s="12">
        <f t="shared" ref="M131:M158" si="17">(K131)*1.4</f>
        <v>0</v>
      </c>
      <c r="N131" s="12">
        <f t="shared" ref="N131:N158" si="18">SUM(G131,K131)</f>
        <v>560</v>
      </c>
      <c r="O131" s="12">
        <f t="shared" ref="O131:O158" si="19">(N131)*16</f>
        <v>8960</v>
      </c>
      <c r="P131" s="12">
        <f t="shared" ref="P131:P158" si="20">(N131)*1.4</f>
        <v>784</v>
      </c>
    </row>
    <row r="132" spans="1:16" ht="30">
      <c r="A132" s="76"/>
      <c r="B132" s="11" t="s">
        <v>111</v>
      </c>
      <c r="C132" s="11" t="s">
        <v>397</v>
      </c>
      <c r="D132" s="73"/>
      <c r="E132" s="10" t="s">
        <v>19</v>
      </c>
      <c r="F132" s="11" t="s">
        <v>20</v>
      </c>
      <c r="G132" s="12">
        <v>480</v>
      </c>
      <c r="H132" s="12">
        <f t="shared" si="14"/>
        <v>7680</v>
      </c>
      <c r="I132" s="12">
        <f t="shared" si="15"/>
        <v>672</v>
      </c>
      <c r="J132" s="12" t="s">
        <v>21</v>
      </c>
      <c r="K132" s="12"/>
      <c r="L132" s="12">
        <f t="shared" si="16"/>
        <v>0</v>
      </c>
      <c r="M132" s="12">
        <f t="shared" si="17"/>
        <v>0</v>
      </c>
      <c r="N132" s="12">
        <f t="shared" si="18"/>
        <v>480</v>
      </c>
      <c r="O132" s="12">
        <f t="shared" si="19"/>
        <v>7680</v>
      </c>
      <c r="P132" s="12">
        <f t="shared" si="20"/>
        <v>672</v>
      </c>
    </row>
    <row r="133" spans="1:16" ht="30">
      <c r="A133" s="76"/>
      <c r="B133" s="11" t="s">
        <v>37</v>
      </c>
      <c r="C133" s="42"/>
      <c r="D133" s="73"/>
      <c r="E133" s="10" t="s">
        <v>19</v>
      </c>
      <c r="F133" s="11" t="s">
        <v>20</v>
      </c>
      <c r="G133" s="12">
        <v>108</v>
      </c>
      <c r="H133" s="12">
        <f t="shared" si="14"/>
        <v>1728</v>
      </c>
      <c r="I133" s="12">
        <f t="shared" si="15"/>
        <v>151.19999999999999</v>
      </c>
      <c r="J133" s="12" t="s">
        <v>21</v>
      </c>
      <c r="K133" s="12"/>
      <c r="L133" s="12">
        <v>0</v>
      </c>
      <c r="M133" s="12">
        <v>0</v>
      </c>
      <c r="N133" s="12">
        <f t="shared" si="18"/>
        <v>108</v>
      </c>
      <c r="O133" s="12">
        <f t="shared" si="19"/>
        <v>1728</v>
      </c>
      <c r="P133" s="12">
        <f t="shared" si="20"/>
        <v>151.19999999999999</v>
      </c>
    </row>
    <row r="134" spans="1:16" ht="30">
      <c r="A134" s="76"/>
      <c r="B134" s="11" t="s">
        <v>37</v>
      </c>
      <c r="C134" s="42" t="s">
        <v>398</v>
      </c>
      <c r="D134" s="73"/>
      <c r="E134" s="10" t="s">
        <v>19</v>
      </c>
      <c r="F134" s="11" t="s">
        <v>20</v>
      </c>
      <c r="G134" s="12">
        <v>108</v>
      </c>
      <c r="H134" s="12">
        <f t="shared" si="14"/>
        <v>1728</v>
      </c>
      <c r="I134" s="12">
        <f t="shared" si="15"/>
        <v>151.19999999999999</v>
      </c>
      <c r="J134" s="12" t="s">
        <v>21</v>
      </c>
      <c r="K134" s="12"/>
      <c r="L134" s="12">
        <v>0</v>
      </c>
      <c r="M134" s="12">
        <v>0</v>
      </c>
      <c r="N134" s="12">
        <f t="shared" si="18"/>
        <v>108</v>
      </c>
      <c r="O134" s="12">
        <f t="shared" si="19"/>
        <v>1728</v>
      </c>
      <c r="P134" s="12">
        <f t="shared" si="20"/>
        <v>151.19999999999999</v>
      </c>
    </row>
    <row r="135" spans="1:16" ht="30">
      <c r="A135" s="76"/>
      <c r="B135" s="11" t="s">
        <v>37</v>
      </c>
      <c r="C135" s="72" t="s">
        <v>398</v>
      </c>
      <c r="D135" s="73"/>
      <c r="E135" s="10" t="s">
        <v>19</v>
      </c>
      <c r="F135" s="11" t="s">
        <v>20</v>
      </c>
      <c r="G135" s="12">
        <v>160</v>
      </c>
      <c r="H135" s="12">
        <f t="shared" si="14"/>
        <v>2560</v>
      </c>
      <c r="I135" s="12">
        <f t="shared" si="15"/>
        <v>224</v>
      </c>
      <c r="J135" s="12" t="s">
        <v>21</v>
      </c>
      <c r="K135" s="12"/>
      <c r="L135" s="12">
        <f t="shared" si="16"/>
        <v>0</v>
      </c>
      <c r="M135" s="12">
        <f t="shared" si="17"/>
        <v>0</v>
      </c>
      <c r="N135" s="12">
        <f t="shared" si="18"/>
        <v>160</v>
      </c>
      <c r="O135" s="12">
        <f t="shared" si="19"/>
        <v>2560</v>
      </c>
      <c r="P135" s="12">
        <f t="shared" si="20"/>
        <v>224</v>
      </c>
    </row>
    <row r="136" spans="1:16" ht="30">
      <c r="A136" s="76"/>
      <c r="B136" s="11" t="s">
        <v>37</v>
      </c>
      <c r="C136" s="74"/>
      <c r="D136" s="73"/>
      <c r="E136" s="10" t="s">
        <v>19</v>
      </c>
      <c r="F136" s="11" t="s">
        <v>20</v>
      </c>
      <c r="G136" s="12">
        <v>42</v>
      </c>
      <c r="H136" s="12">
        <f t="shared" si="14"/>
        <v>672</v>
      </c>
      <c r="I136" s="12">
        <f t="shared" si="15"/>
        <v>58.8</v>
      </c>
      <c r="J136" s="12" t="s">
        <v>21</v>
      </c>
      <c r="K136" s="12"/>
      <c r="L136" s="12">
        <f t="shared" si="16"/>
        <v>0</v>
      </c>
      <c r="M136" s="12">
        <f t="shared" si="17"/>
        <v>0</v>
      </c>
      <c r="N136" s="12">
        <f t="shared" si="18"/>
        <v>42</v>
      </c>
      <c r="O136" s="12">
        <f t="shared" si="19"/>
        <v>672</v>
      </c>
      <c r="P136" s="12">
        <f t="shared" si="20"/>
        <v>58.8</v>
      </c>
    </row>
    <row r="137" spans="1:16" ht="30">
      <c r="A137" s="76"/>
      <c r="B137" s="11" t="s">
        <v>112</v>
      </c>
      <c r="C137" s="11" t="s">
        <v>399</v>
      </c>
      <c r="D137" s="73"/>
      <c r="E137" s="10" t="s">
        <v>19</v>
      </c>
      <c r="F137" s="11" t="s">
        <v>20</v>
      </c>
      <c r="G137" s="12">
        <v>144</v>
      </c>
      <c r="H137" s="12">
        <f t="shared" si="14"/>
        <v>2304</v>
      </c>
      <c r="I137" s="12">
        <f t="shared" si="15"/>
        <v>201.6</v>
      </c>
      <c r="J137" s="12" t="s">
        <v>21</v>
      </c>
      <c r="K137" s="12"/>
      <c r="L137" s="12">
        <f t="shared" si="16"/>
        <v>0</v>
      </c>
      <c r="M137" s="12">
        <f t="shared" si="17"/>
        <v>0</v>
      </c>
      <c r="N137" s="12">
        <f t="shared" si="18"/>
        <v>144</v>
      </c>
      <c r="O137" s="12">
        <f t="shared" si="19"/>
        <v>2304</v>
      </c>
      <c r="P137" s="12">
        <f t="shared" si="20"/>
        <v>201.6</v>
      </c>
    </row>
    <row r="138" spans="1:16" ht="30">
      <c r="A138" s="76"/>
      <c r="B138" s="11" t="s">
        <v>31</v>
      </c>
      <c r="C138" s="11" t="s">
        <v>400</v>
      </c>
      <c r="D138" s="73"/>
      <c r="E138" s="10" t="s">
        <v>19</v>
      </c>
      <c r="F138" s="11" t="s">
        <v>20</v>
      </c>
      <c r="G138" s="12">
        <v>10</v>
      </c>
      <c r="H138" s="12">
        <f t="shared" si="14"/>
        <v>160</v>
      </c>
      <c r="I138" s="12">
        <f t="shared" si="15"/>
        <v>14</v>
      </c>
      <c r="J138" s="12" t="s">
        <v>21</v>
      </c>
      <c r="K138" s="12"/>
      <c r="L138" s="12">
        <f t="shared" si="16"/>
        <v>0</v>
      </c>
      <c r="M138" s="12">
        <f t="shared" si="17"/>
        <v>0</v>
      </c>
      <c r="N138" s="12">
        <f t="shared" si="18"/>
        <v>10</v>
      </c>
      <c r="O138" s="12">
        <f t="shared" si="19"/>
        <v>160</v>
      </c>
      <c r="P138" s="12">
        <f t="shared" si="20"/>
        <v>14</v>
      </c>
    </row>
    <row r="139" spans="1:16" ht="30">
      <c r="A139" s="76"/>
      <c r="B139" s="11" t="s">
        <v>113</v>
      </c>
      <c r="C139" s="11" t="s">
        <v>401</v>
      </c>
      <c r="D139" s="73"/>
      <c r="E139" s="10" t="s">
        <v>19</v>
      </c>
      <c r="F139" s="11" t="s">
        <v>20</v>
      </c>
      <c r="G139" s="12">
        <v>4</v>
      </c>
      <c r="H139" s="12">
        <f t="shared" si="14"/>
        <v>64</v>
      </c>
      <c r="I139" s="12">
        <f t="shared" si="15"/>
        <v>5.6</v>
      </c>
      <c r="J139" s="12" t="s">
        <v>21</v>
      </c>
      <c r="K139" s="12"/>
      <c r="L139" s="12">
        <f t="shared" si="16"/>
        <v>0</v>
      </c>
      <c r="M139" s="12">
        <f t="shared" si="17"/>
        <v>0</v>
      </c>
      <c r="N139" s="12">
        <f t="shared" si="18"/>
        <v>4</v>
      </c>
      <c r="O139" s="12">
        <f t="shared" si="19"/>
        <v>64</v>
      </c>
      <c r="P139" s="12">
        <f t="shared" si="20"/>
        <v>5.6</v>
      </c>
    </row>
    <row r="140" spans="1:16" ht="15" customHeight="1">
      <c r="A140" s="76"/>
      <c r="B140" s="11" t="s">
        <v>51</v>
      </c>
      <c r="C140" s="72" t="s">
        <v>402</v>
      </c>
      <c r="D140" s="73"/>
      <c r="E140" s="10" t="s">
        <v>18</v>
      </c>
      <c r="F140" s="11" t="s">
        <v>20</v>
      </c>
      <c r="G140" s="12">
        <v>196</v>
      </c>
      <c r="H140" s="12">
        <f t="shared" si="14"/>
        <v>3136</v>
      </c>
      <c r="I140" s="12">
        <f t="shared" si="15"/>
        <v>274.39999999999998</v>
      </c>
      <c r="J140" s="12" t="s">
        <v>21</v>
      </c>
      <c r="K140" s="12"/>
      <c r="L140" s="12">
        <f t="shared" si="16"/>
        <v>0</v>
      </c>
      <c r="M140" s="12">
        <f t="shared" si="17"/>
        <v>0</v>
      </c>
      <c r="N140" s="12">
        <f t="shared" si="18"/>
        <v>196</v>
      </c>
      <c r="O140" s="12">
        <f t="shared" si="19"/>
        <v>3136</v>
      </c>
      <c r="P140" s="12">
        <f t="shared" si="20"/>
        <v>274.39999999999998</v>
      </c>
    </row>
    <row r="141" spans="1:16" ht="30">
      <c r="A141" s="76"/>
      <c r="B141" s="11" t="s">
        <v>51</v>
      </c>
      <c r="C141" s="73"/>
      <c r="D141" s="73"/>
      <c r="E141" s="10" t="s">
        <v>19</v>
      </c>
      <c r="F141" s="11" t="s">
        <v>20</v>
      </c>
      <c r="G141" s="12">
        <v>300</v>
      </c>
      <c r="H141" s="12">
        <f t="shared" si="14"/>
        <v>4800</v>
      </c>
      <c r="I141" s="12">
        <f t="shared" si="15"/>
        <v>420</v>
      </c>
      <c r="J141" s="12" t="s">
        <v>21</v>
      </c>
      <c r="K141" s="12"/>
      <c r="L141" s="12">
        <f t="shared" si="16"/>
        <v>0</v>
      </c>
      <c r="M141" s="12">
        <f t="shared" si="17"/>
        <v>0</v>
      </c>
      <c r="N141" s="12">
        <f t="shared" si="18"/>
        <v>300</v>
      </c>
      <c r="O141" s="12">
        <f t="shared" si="19"/>
        <v>4800</v>
      </c>
      <c r="P141" s="12">
        <f t="shared" si="20"/>
        <v>420</v>
      </c>
    </row>
    <row r="142" spans="1:16" ht="30">
      <c r="A142" s="76"/>
      <c r="B142" s="11" t="s">
        <v>51</v>
      </c>
      <c r="C142" s="74"/>
      <c r="D142" s="73"/>
      <c r="E142" s="10" t="s">
        <v>19</v>
      </c>
      <c r="F142" s="11" t="s">
        <v>34</v>
      </c>
      <c r="G142" s="12">
        <v>140</v>
      </c>
      <c r="H142" s="12">
        <f t="shared" si="14"/>
        <v>2240</v>
      </c>
      <c r="I142" s="12">
        <f t="shared" si="15"/>
        <v>196</v>
      </c>
      <c r="J142" s="12" t="s">
        <v>21</v>
      </c>
      <c r="K142" s="12"/>
      <c r="L142" s="12">
        <f t="shared" si="16"/>
        <v>0</v>
      </c>
      <c r="M142" s="12">
        <f t="shared" si="17"/>
        <v>0</v>
      </c>
      <c r="N142" s="12">
        <f t="shared" si="18"/>
        <v>140</v>
      </c>
      <c r="O142" s="12">
        <f t="shared" si="19"/>
        <v>2240</v>
      </c>
      <c r="P142" s="12">
        <f t="shared" si="20"/>
        <v>196</v>
      </c>
    </row>
    <row r="143" spans="1:16" ht="15" customHeight="1">
      <c r="A143" s="76"/>
      <c r="B143" s="11" t="s">
        <v>88</v>
      </c>
      <c r="C143" s="72" t="s">
        <v>403</v>
      </c>
      <c r="D143" s="73"/>
      <c r="E143" s="10" t="s">
        <v>18</v>
      </c>
      <c r="F143" s="11" t="s">
        <v>20</v>
      </c>
      <c r="G143" s="12">
        <v>64</v>
      </c>
      <c r="H143" s="12">
        <f t="shared" si="14"/>
        <v>1024</v>
      </c>
      <c r="I143" s="12">
        <f t="shared" si="15"/>
        <v>89.6</v>
      </c>
      <c r="J143" s="12" t="s">
        <v>21</v>
      </c>
      <c r="K143" s="12"/>
      <c r="L143" s="12">
        <f t="shared" si="16"/>
        <v>0</v>
      </c>
      <c r="M143" s="12">
        <f t="shared" si="17"/>
        <v>0</v>
      </c>
      <c r="N143" s="12">
        <f t="shared" si="18"/>
        <v>64</v>
      </c>
      <c r="O143" s="12">
        <f t="shared" si="19"/>
        <v>1024</v>
      </c>
      <c r="P143" s="12">
        <f t="shared" si="20"/>
        <v>89.6</v>
      </c>
    </row>
    <row r="144" spans="1:16" ht="30">
      <c r="A144" s="76"/>
      <c r="B144" s="11" t="s">
        <v>88</v>
      </c>
      <c r="C144" s="73"/>
      <c r="D144" s="73"/>
      <c r="E144" s="10" t="s">
        <v>19</v>
      </c>
      <c r="F144" s="11" t="s">
        <v>20</v>
      </c>
      <c r="G144" s="12">
        <v>30</v>
      </c>
      <c r="H144" s="12">
        <f t="shared" si="14"/>
        <v>480</v>
      </c>
      <c r="I144" s="12">
        <f t="shared" si="15"/>
        <v>42</v>
      </c>
      <c r="J144" s="12" t="s">
        <v>21</v>
      </c>
      <c r="K144" s="12"/>
      <c r="L144" s="12">
        <f t="shared" si="16"/>
        <v>0</v>
      </c>
      <c r="M144" s="12">
        <f t="shared" si="17"/>
        <v>0</v>
      </c>
      <c r="N144" s="12">
        <f t="shared" si="18"/>
        <v>30</v>
      </c>
      <c r="O144" s="12">
        <f t="shared" si="19"/>
        <v>480</v>
      </c>
      <c r="P144" s="12">
        <f t="shared" si="20"/>
        <v>42</v>
      </c>
    </row>
    <row r="145" spans="1:16" ht="30">
      <c r="A145" s="76"/>
      <c r="B145" s="11" t="s">
        <v>88</v>
      </c>
      <c r="C145" s="73"/>
      <c r="D145" s="73"/>
      <c r="E145" s="10" t="s">
        <v>19</v>
      </c>
      <c r="F145" s="11" t="s">
        <v>20</v>
      </c>
      <c r="G145" s="12">
        <v>18</v>
      </c>
      <c r="H145" s="12">
        <f t="shared" si="14"/>
        <v>288</v>
      </c>
      <c r="I145" s="12">
        <f t="shared" si="15"/>
        <v>25.2</v>
      </c>
      <c r="J145" s="12" t="s">
        <v>21</v>
      </c>
      <c r="K145" s="12"/>
      <c r="L145" s="12">
        <f t="shared" si="16"/>
        <v>0</v>
      </c>
      <c r="M145" s="12">
        <f t="shared" si="17"/>
        <v>0</v>
      </c>
      <c r="N145" s="12">
        <f t="shared" si="18"/>
        <v>18</v>
      </c>
      <c r="O145" s="12">
        <f t="shared" si="19"/>
        <v>288</v>
      </c>
      <c r="P145" s="12">
        <f t="shared" si="20"/>
        <v>25.2</v>
      </c>
    </row>
    <row r="146" spans="1:16" ht="30">
      <c r="A146" s="76"/>
      <c r="B146" s="11" t="s">
        <v>88</v>
      </c>
      <c r="C146" s="74"/>
      <c r="D146" s="73"/>
      <c r="E146" s="10" t="s">
        <v>19</v>
      </c>
      <c r="F146" s="11" t="s">
        <v>20</v>
      </c>
      <c r="G146" s="12">
        <v>15</v>
      </c>
      <c r="H146" s="12">
        <f t="shared" si="14"/>
        <v>240</v>
      </c>
      <c r="I146" s="12">
        <f t="shared" si="15"/>
        <v>21</v>
      </c>
      <c r="J146" s="12" t="s">
        <v>21</v>
      </c>
      <c r="K146" s="12"/>
      <c r="L146" s="12">
        <f t="shared" si="16"/>
        <v>0</v>
      </c>
      <c r="M146" s="12">
        <f t="shared" si="17"/>
        <v>0</v>
      </c>
      <c r="N146" s="12">
        <f t="shared" si="18"/>
        <v>15</v>
      </c>
      <c r="O146" s="12">
        <f t="shared" si="19"/>
        <v>240</v>
      </c>
      <c r="P146" s="12">
        <f t="shared" si="20"/>
        <v>21</v>
      </c>
    </row>
    <row r="147" spans="1:16" ht="15" customHeight="1">
      <c r="A147" s="76"/>
      <c r="B147" s="11" t="s">
        <v>77</v>
      </c>
      <c r="C147" s="72" t="s">
        <v>404</v>
      </c>
      <c r="D147" s="73"/>
      <c r="E147" s="10" t="s">
        <v>18</v>
      </c>
      <c r="F147" s="11" t="s">
        <v>20</v>
      </c>
      <c r="G147" s="12">
        <v>84</v>
      </c>
      <c r="H147" s="12">
        <f t="shared" si="14"/>
        <v>1344</v>
      </c>
      <c r="I147" s="12">
        <f t="shared" si="15"/>
        <v>117.6</v>
      </c>
      <c r="J147" s="12" t="s">
        <v>21</v>
      </c>
      <c r="K147" s="12"/>
      <c r="L147" s="12">
        <f t="shared" si="16"/>
        <v>0</v>
      </c>
      <c r="M147" s="12">
        <f t="shared" si="17"/>
        <v>0</v>
      </c>
      <c r="N147" s="12">
        <f t="shared" si="18"/>
        <v>84</v>
      </c>
      <c r="O147" s="12">
        <f t="shared" si="19"/>
        <v>1344</v>
      </c>
      <c r="P147" s="12">
        <f t="shared" si="20"/>
        <v>117.6</v>
      </c>
    </row>
    <row r="148" spans="1:16" ht="30">
      <c r="A148" s="76"/>
      <c r="B148" s="11" t="s">
        <v>77</v>
      </c>
      <c r="C148" s="74"/>
      <c r="D148" s="73"/>
      <c r="E148" s="10" t="s">
        <v>19</v>
      </c>
      <c r="F148" s="11" t="s">
        <v>20</v>
      </c>
      <c r="G148" s="12">
        <v>160</v>
      </c>
      <c r="H148" s="12">
        <f t="shared" si="14"/>
        <v>2560</v>
      </c>
      <c r="I148" s="12">
        <f t="shared" si="15"/>
        <v>224</v>
      </c>
      <c r="J148" s="12" t="s">
        <v>21</v>
      </c>
      <c r="K148" s="12"/>
      <c r="L148" s="12">
        <f t="shared" si="16"/>
        <v>0</v>
      </c>
      <c r="M148" s="12">
        <f t="shared" si="17"/>
        <v>0</v>
      </c>
      <c r="N148" s="12">
        <f t="shared" si="18"/>
        <v>160</v>
      </c>
      <c r="O148" s="12">
        <f t="shared" si="19"/>
        <v>2560</v>
      </c>
      <c r="P148" s="12">
        <f t="shared" si="20"/>
        <v>224</v>
      </c>
    </row>
    <row r="149" spans="1:16" ht="15" customHeight="1">
      <c r="A149" s="76"/>
      <c r="B149" s="11" t="s">
        <v>124</v>
      </c>
      <c r="C149" s="72" t="s">
        <v>405</v>
      </c>
      <c r="D149" s="73"/>
      <c r="E149" s="10" t="s">
        <v>18</v>
      </c>
      <c r="F149" s="11" t="s">
        <v>20</v>
      </c>
      <c r="G149" s="12">
        <v>207</v>
      </c>
      <c r="H149" s="12">
        <f t="shared" si="14"/>
        <v>3312</v>
      </c>
      <c r="I149" s="12">
        <f t="shared" si="15"/>
        <v>289.79999999999995</v>
      </c>
      <c r="J149" s="12" t="s">
        <v>21</v>
      </c>
      <c r="K149" s="12"/>
      <c r="L149" s="12">
        <f t="shared" si="16"/>
        <v>0</v>
      </c>
      <c r="M149" s="12">
        <f t="shared" si="17"/>
        <v>0</v>
      </c>
      <c r="N149" s="12">
        <f t="shared" si="18"/>
        <v>207</v>
      </c>
      <c r="O149" s="12">
        <f t="shared" si="19"/>
        <v>3312</v>
      </c>
      <c r="P149" s="12">
        <f t="shared" si="20"/>
        <v>289.79999999999995</v>
      </c>
    </row>
    <row r="150" spans="1:16" ht="30">
      <c r="A150" s="76"/>
      <c r="B150" s="11" t="s">
        <v>124</v>
      </c>
      <c r="C150" s="73"/>
      <c r="D150" s="73"/>
      <c r="E150" s="10" t="s">
        <v>19</v>
      </c>
      <c r="F150" s="11" t="s">
        <v>20</v>
      </c>
      <c r="G150" s="12">
        <v>159</v>
      </c>
      <c r="H150" s="12">
        <f t="shared" si="14"/>
        <v>2544</v>
      </c>
      <c r="I150" s="12">
        <f t="shared" si="15"/>
        <v>222.6</v>
      </c>
      <c r="J150" s="12" t="s">
        <v>21</v>
      </c>
      <c r="K150" s="12"/>
      <c r="L150" s="12">
        <f t="shared" si="16"/>
        <v>0</v>
      </c>
      <c r="M150" s="12">
        <f t="shared" si="17"/>
        <v>0</v>
      </c>
      <c r="N150" s="12">
        <f t="shared" si="18"/>
        <v>159</v>
      </c>
      <c r="O150" s="12">
        <f t="shared" si="19"/>
        <v>2544</v>
      </c>
      <c r="P150" s="12">
        <f t="shared" si="20"/>
        <v>222.6</v>
      </c>
    </row>
    <row r="151" spans="1:16" ht="30">
      <c r="A151" s="76"/>
      <c r="B151" s="11" t="s">
        <v>124</v>
      </c>
      <c r="C151" s="73"/>
      <c r="D151" s="73"/>
      <c r="E151" s="10" t="s">
        <v>19</v>
      </c>
      <c r="F151" s="11" t="s">
        <v>20</v>
      </c>
      <c r="G151" s="12">
        <v>168</v>
      </c>
      <c r="H151" s="12">
        <f t="shared" si="14"/>
        <v>2688</v>
      </c>
      <c r="I151" s="12">
        <f t="shared" si="15"/>
        <v>235.2</v>
      </c>
      <c r="J151" s="12" t="s">
        <v>21</v>
      </c>
      <c r="K151" s="12"/>
      <c r="L151" s="12">
        <f t="shared" si="16"/>
        <v>0</v>
      </c>
      <c r="M151" s="12">
        <f t="shared" si="17"/>
        <v>0</v>
      </c>
      <c r="N151" s="12">
        <f t="shared" si="18"/>
        <v>168</v>
      </c>
      <c r="O151" s="12">
        <f t="shared" si="19"/>
        <v>2688</v>
      </c>
      <c r="P151" s="12">
        <f t="shared" si="20"/>
        <v>235.2</v>
      </c>
    </row>
    <row r="152" spans="1:16" ht="30">
      <c r="A152" s="76"/>
      <c r="B152" s="11" t="s">
        <v>124</v>
      </c>
      <c r="C152" s="73"/>
      <c r="D152" s="73"/>
      <c r="E152" s="10" t="s">
        <v>19</v>
      </c>
      <c r="F152" s="11" t="s">
        <v>20</v>
      </c>
      <c r="G152" s="12">
        <v>420</v>
      </c>
      <c r="H152" s="12">
        <f t="shared" si="14"/>
        <v>6720</v>
      </c>
      <c r="I152" s="12">
        <f t="shared" si="15"/>
        <v>588</v>
      </c>
      <c r="J152" s="12" t="s">
        <v>21</v>
      </c>
      <c r="K152" s="12"/>
      <c r="L152" s="12">
        <f t="shared" si="16"/>
        <v>0</v>
      </c>
      <c r="M152" s="12">
        <f t="shared" si="17"/>
        <v>0</v>
      </c>
      <c r="N152" s="12">
        <f t="shared" si="18"/>
        <v>420</v>
      </c>
      <c r="O152" s="12">
        <f t="shared" si="19"/>
        <v>6720</v>
      </c>
      <c r="P152" s="12">
        <f t="shared" si="20"/>
        <v>588</v>
      </c>
    </row>
    <row r="153" spans="1:16" ht="30">
      <c r="A153" s="76"/>
      <c r="B153" s="11" t="s">
        <v>124</v>
      </c>
      <c r="C153" s="73"/>
      <c r="D153" s="73"/>
      <c r="E153" s="10" t="s">
        <v>19</v>
      </c>
      <c r="F153" s="11" t="s">
        <v>20</v>
      </c>
      <c r="G153" s="12">
        <v>12</v>
      </c>
      <c r="H153" s="12">
        <f t="shared" si="14"/>
        <v>192</v>
      </c>
      <c r="I153" s="12">
        <f t="shared" si="15"/>
        <v>16.799999999999997</v>
      </c>
      <c r="J153" s="12" t="s">
        <v>21</v>
      </c>
      <c r="K153" s="12"/>
      <c r="L153" s="12">
        <f t="shared" si="16"/>
        <v>0</v>
      </c>
      <c r="M153" s="12">
        <f t="shared" si="17"/>
        <v>0</v>
      </c>
      <c r="N153" s="12">
        <f t="shared" si="18"/>
        <v>12</v>
      </c>
      <c r="O153" s="12">
        <f t="shared" si="19"/>
        <v>192</v>
      </c>
      <c r="P153" s="12">
        <f t="shared" si="20"/>
        <v>16.799999999999997</v>
      </c>
    </row>
    <row r="154" spans="1:16" ht="30">
      <c r="A154" s="76"/>
      <c r="B154" s="11" t="s">
        <v>124</v>
      </c>
      <c r="C154" s="73"/>
      <c r="D154" s="73"/>
      <c r="E154" s="10" t="s">
        <v>19</v>
      </c>
      <c r="F154" s="11" t="s">
        <v>20</v>
      </c>
      <c r="G154" s="12">
        <v>126</v>
      </c>
      <c r="H154" s="12">
        <f t="shared" si="14"/>
        <v>2016</v>
      </c>
      <c r="I154" s="12">
        <f t="shared" si="15"/>
        <v>176.39999999999998</v>
      </c>
      <c r="J154" s="12" t="s">
        <v>21</v>
      </c>
      <c r="K154" s="12"/>
      <c r="L154" s="12">
        <f t="shared" si="16"/>
        <v>0</v>
      </c>
      <c r="M154" s="12">
        <f t="shared" si="17"/>
        <v>0</v>
      </c>
      <c r="N154" s="12">
        <f t="shared" si="18"/>
        <v>126</v>
      </c>
      <c r="O154" s="12">
        <f t="shared" si="19"/>
        <v>2016</v>
      </c>
      <c r="P154" s="12">
        <f t="shared" si="20"/>
        <v>176.39999999999998</v>
      </c>
    </row>
    <row r="155" spans="1:16" ht="30">
      <c r="A155" s="76"/>
      <c r="B155" s="11" t="s">
        <v>124</v>
      </c>
      <c r="C155" s="74"/>
      <c r="D155" s="73"/>
      <c r="E155" s="10" t="s">
        <v>19</v>
      </c>
      <c r="F155" s="11" t="s">
        <v>34</v>
      </c>
      <c r="G155" s="12">
        <v>63</v>
      </c>
      <c r="H155" s="12">
        <f t="shared" si="14"/>
        <v>1008</v>
      </c>
      <c r="I155" s="12">
        <f t="shared" si="15"/>
        <v>88.199999999999989</v>
      </c>
      <c r="J155" s="12" t="s">
        <v>21</v>
      </c>
      <c r="K155" s="12"/>
      <c r="L155" s="12">
        <f t="shared" si="16"/>
        <v>0</v>
      </c>
      <c r="M155" s="12">
        <f t="shared" si="17"/>
        <v>0</v>
      </c>
      <c r="N155" s="12">
        <f t="shared" si="18"/>
        <v>63</v>
      </c>
      <c r="O155" s="12">
        <f t="shared" si="19"/>
        <v>1008</v>
      </c>
      <c r="P155" s="12">
        <f t="shared" si="20"/>
        <v>88.199999999999989</v>
      </c>
    </row>
    <row r="156" spans="1:16" ht="15" customHeight="1">
      <c r="A156" s="76"/>
      <c r="B156" s="11" t="s">
        <v>140</v>
      </c>
      <c r="C156" s="72" t="s">
        <v>406</v>
      </c>
      <c r="D156" s="73"/>
      <c r="E156" s="10" t="s">
        <v>18</v>
      </c>
      <c r="F156" s="11" t="s">
        <v>20</v>
      </c>
      <c r="G156" s="12">
        <v>224</v>
      </c>
      <c r="H156" s="12">
        <f t="shared" si="14"/>
        <v>3584</v>
      </c>
      <c r="I156" s="12">
        <f t="shared" si="15"/>
        <v>313.59999999999997</v>
      </c>
      <c r="J156" s="12" t="s">
        <v>21</v>
      </c>
      <c r="K156" s="12"/>
      <c r="L156" s="12">
        <f t="shared" si="16"/>
        <v>0</v>
      </c>
      <c r="M156" s="12">
        <f t="shared" si="17"/>
        <v>0</v>
      </c>
      <c r="N156" s="12">
        <f t="shared" si="18"/>
        <v>224</v>
      </c>
      <c r="O156" s="12">
        <f t="shared" si="19"/>
        <v>3584</v>
      </c>
      <c r="P156" s="12">
        <f t="shared" si="20"/>
        <v>313.59999999999997</v>
      </c>
    </row>
    <row r="157" spans="1:16" ht="30">
      <c r="A157" s="76"/>
      <c r="B157" s="11" t="s">
        <v>140</v>
      </c>
      <c r="C157" s="74"/>
      <c r="D157" s="73"/>
      <c r="E157" s="10" t="s">
        <v>19</v>
      </c>
      <c r="F157" s="11" t="s">
        <v>20</v>
      </c>
      <c r="G157" s="12">
        <v>350</v>
      </c>
      <c r="H157" s="12">
        <f t="shared" si="14"/>
        <v>5600</v>
      </c>
      <c r="I157" s="12">
        <f t="shared" si="15"/>
        <v>489.99999999999994</v>
      </c>
      <c r="J157" s="12" t="s">
        <v>21</v>
      </c>
      <c r="K157" s="12"/>
      <c r="L157" s="12">
        <f t="shared" si="16"/>
        <v>0</v>
      </c>
      <c r="M157" s="12">
        <f t="shared" si="17"/>
        <v>0</v>
      </c>
      <c r="N157" s="12">
        <f t="shared" si="18"/>
        <v>350</v>
      </c>
      <c r="O157" s="12">
        <f t="shared" si="19"/>
        <v>5600</v>
      </c>
      <c r="P157" s="12">
        <f t="shared" si="20"/>
        <v>489.99999999999994</v>
      </c>
    </row>
    <row r="158" spans="1:16" ht="15" customHeight="1">
      <c r="A158" s="76"/>
      <c r="B158" s="11" t="s">
        <v>43</v>
      </c>
      <c r="C158" s="72" t="s">
        <v>407</v>
      </c>
      <c r="D158" s="73"/>
      <c r="E158" s="10" t="s">
        <v>18</v>
      </c>
      <c r="F158" s="11" t="s">
        <v>20</v>
      </c>
      <c r="G158" s="12">
        <v>89</v>
      </c>
      <c r="H158" s="12">
        <f t="shared" si="14"/>
        <v>1424</v>
      </c>
      <c r="I158" s="12">
        <f t="shared" si="15"/>
        <v>124.6</v>
      </c>
      <c r="J158" s="12" t="s">
        <v>21</v>
      </c>
      <c r="K158" s="12"/>
      <c r="L158" s="12">
        <f t="shared" si="16"/>
        <v>0</v>
      </c>
      <c r="M158" s="12">
        <f t="shared" si="17"/>
        <v>0</v>
      </c>
      <c r="N158" s="12">
        <f t="shared" si="18"/>
        <v>89</v>
      </c>
      <c r="O158" s="12">
        <f t="shared" si="19"/>
        <v>1424</v>
      </c>
      <c r="P158" s="12">
        <f t="shared" si="20"/>
        <v>124.6</v>
      </c>
    </row>
    <row r="159" spans="1:16" ht="30">
      <c r="A159" s="76"/>
      <c r="B159" s="11" t="s">
        <v>43</v>
      </c>
      <c r="C159" s="74"/>
      <c r="D159" s="73"/>
      <c r="E159" s="10" t="s">
        <v>19</v>
      </c>
      <c r="F159" s="11" t="s">
        <v>20</v>
      </c>
      <c r="G159" s="12">
        <v>20</v>
      </c>
      <c r="H159" s="12">
        <f>(G159)*16</f>
        <v>320</v>
      </c>
      <c r="I159" s="12">
        <f>(G159)*1.4</f>
        <v>28</v>
      </c>
      <c r="J159" s="12" t="s">
        <v>21</v>
      </c>
      <c r="K159" s="12"/>
      <c r="L159" s="12">
        <f>(K159)*16</f>
        <v>0</v>
      </c>
      <c r="M159" s="12">
        <f>(K159)*1.4</f>
        <v>0</v>
      </c>
      <c r="N159" s="12">
        <f>SUM(G159,K159)</f>
        <v>20</v>
      </c>
      <c r="O159" s="12">
        <f>(N159)*16</f>
        <v>320</v>
      </c>
      <c r="P159" s="12">
        <f>(N159)*1.4</f>
        <v>28</v>
      </c>
    </row>
    <row r="160" spans="1:16" ht="15" customHeight="1">
      <c r="A160" s="76"/>
      <c r="B160" s="11" t="s">
        <v>50</v>
      </c>
      <c r="C160" s="72" t="s">
        <v>408</v>
      </c>
      <c r="D160" s="73"/>
      <c r="E160" s="10" t="s">
        <v>18</v>
      </c>
      <c r="F160" s="11" t="s">
        <v>20</v>
      </c>
      <c r="G160" s="12">
        <v>220</v>
      </c>
      <c r="H160" s="12">
        <f t="shared" si="7"/>
        <v>3520</v>
      </c>
      <c r="I160" s="12">
        <f t="shared" si="8"/>
        <v>308</v>
      </c>
      <c r="J160" s="12" t="s">
        <v>21</v>
      </c>
      <c r="K160" s="12"/>
      <c r="L160" s="12">
        <f t="shared" si="9"/>
        <v>0</v>
      </c>
      <c r="M160" s="12">
        <f t="shared" si="10"/>
        <v>0</v>
      </c>
      <c r="N160" s="12">
        <f t="shared" si="11"/>
        <v>220</v>
      </c>
      <c r="O160" s="12">
        <f t="shared" si="12"/>
        <v>3520</v>
      </c>
      <c r="P160" s="12">
        <f t="shared" si="13"/>
        <v>308</v>
      </c>
    </row>
    <row r="161" spans="1:16" ht="30">
      <c r="A161" s="76"/>
      <c r="B161" s="11" t="s">
        <v>50</v>
      </c>
      <c r="C161" s="73"/>
      <c r="D161" s="73"/>
      <c r="E161" s="10" t="s">
        <v>19</v>
      </c>
      <c r="F161" s="11" t="s">
        <v>20</v>
      </c>
      <c r="G161" s="12">
        <v>220</v>
      </c>
      <c r="H161" s="12">
        <f t="shared" si="7"/>
        <v>3520</v>
      </c>
      <c r="I161" s="12">
        <f t="shared" si="8"/>
        <v>308</v>
      </c>
      <c r="J161" s="12" t="s">
        <v>21</v>
      </c>
      <c r="K161" s="12"/>
      <c r="L161" s="12">
        <f t="shared" si="9"/>
        <v>0</v>
      </c>
      <c r="M161" s="12">
        <f t="shared" si="10"/>
        <v>0</v>
      </c>
      <c r="N161" s="12">
        <f t="shared" si="11"/>
        <v>220</v>
      </c>
      <c r="O161" s="12">
        <f t="shared" si="12"/>
        <v>3520</v>
      </c>
      <c r="P161" s="12">
        <f t="shared" si="13"/>
        <v>308</v>
      </c>
    </row>
    <row r="162" spans="1:16" ht="30">
      <c r="A162" s="76"/>
      <c r="B162" s="11" t="s">
        <v>50</v>
      </c>
      <c r="C162" s="74"/>
      <c r="D162" s="73"/>
      <c r="E162" s="10" t="s">
        <v>19</v>
      </c>
      <c r="F162" s="11" t="s">
        <v>20</v>
      </c>
      <c r="G162" s="12">
        <v>90</v>
      </c>
      <c r="H162" s="12">
        <f t="shared" si="7"/>
        <v>1440</v>
      </c>
      <c r="I162" s="12">
        <f t="shared" si="8"/>
        <v>125.99999999999999</v>
      </c>
      <c r="J162" s="12" t="s">
        <v>21</v>
      </c>
      <c r="K162" s="12"/>
      <c r="L162" s="12">
        <f t="shared" si="9"/>
        <v>0</v>
      </c>
      <c r="M162" s="12">
        <f t="shared" si="10"/>
        <v>0</v>
      </c>
      <c r="N162" s="12">
        <f t="shared" si="11"/>
        <v>90</v>
      </c>
      <c r="O162" s="12">
        <f t="shared" si="12"/>
        <v>1440</v>
      </c>
      <c r="P162" s="12">
        <f t="shared" si="13"/>
        <v>125.99999999999999</v>
      </c>
    </row>
    <row r="163" spans="1:16" ht="15" customHeight="1">
      <c r="A163" s="76"/>
      <c r="B163" s="11" t="s">
        <v>141</v>
      </c>
      <c r="C163" s="72" t="s">
        <v>409</v>
      </c>
      <c r="D163" s="73"/>
      <c r="E163" s="10" t="s">
        <v>18</v>
      </c>
      <c r="F163" s="11" t="s">
        <v>20</v>
      </c>
      <c r="G163" s="12">
        <v>132</v>
      </c>
      <c r="H163" s="12">
        <f t="shared" si="7"/>
        <v>2112</v>
      </c>
      <c r="I163" s="12">
        <f t="shared" si="8"/>
        <v>184.79999999999998</v>
      </c>
      <c r="J163" s="12" t="s">
        <v>21</v>
      </c>
      <c r="K163" s="12"/>
      <c r="L163" s="12">
        <f t="shared" si="9"/>
        <v>0</v>
      </c>
      <c r="M163" s="12">
        <f t="shared" si="10"/>
        <v>0</v>
      </c>
      <c r="N163" s="12">
        <f t="shared" si="11"/>
        <v>132</v>
      </c>
      <c r="O163" s="12">
        <f t="shared" si="12"/>
        <v>2112</v>
      </c>
      <c r="P163" s="12">
        <f t="shared" si="13"/>
        <v>184.79999999999998</v>
      </c>
    </row>
    <row r="164" spans="1:16" ht="30">
      <c r="A164" s="76"/>
      <c r="B164" s="11" t="s">
        <v>141</v>
      </c>
      <c r="C164" s="74"/>
      <c r="D164" s="73"/>
      <c r="E164" s="10" t="s">
        <v>19</v>
      </c>
      <c r="F164" s="11" t="s">
        <v>20</v>
      </c>
      <c r="G164" s="12">
        <v>138</v>
      </c>
      <c r="H164" s="12">
        <f t="shared" si="7"/>
        <v>2208</v>
      </c>
      <c r="I164" s="12">
        <f t="shared" si="8"/>
        <v>193.2</v>
      </c>
      <c r="J164" s="12" t="s">
        <v>21</v>
      </c>
      <c r="K164" s="12"/>
      <c r="L164" s="12">
        <f t="shared" si="9"/>
        <v>0</v>
      </c>
      <c r="M164" s="12">
        <f t="shared" si="10"/>
        <v>0</v>
      </c>
      <c r="N164" s="12">
        <f t="shared" si="11"/>
        <v>138</v>
      </c>
      <c r="O164" s="12">
        <f t="shared" si="12"/>
        <v>2208</v>
      </c>
      <c r="P164" s="12">
        <f t="shared" si="13"/>
        <v>193.2</v>
      </c>
    </row>
    <row r="165" spans="1:16" ht="15" customHeight="1">
      <c r="A165" s="76"/>
      <c r="B165" s="11" t="s">
        <v>142</v>
      </c>
      <c r="C165" s="72" t="s">
        <v>416</v>
      </c>
      <c r="D165" s="73"/>
      <c r="E165" s="10" t="s">
        <v>18</v>
      </c>
      <c r="F165" s="11" t="s">
        <v>20</v>
      </c>
      <c r="G165" s="12">
        <v>126</v>
      </c>
      <c r="H165" s="12">
        <f t="shared" si="7"/>
        <v>2016</v>
      </c>
      <c r="I165" s="12">
        <f t="shared" si="8"/>
        <v>176.39999999999998</v>
      </c>
      <c r="J165" s="12" t="s">
        <v>21</v>
      </c>
      <c r="K165" s="12"/>
      <c r="L165" s="12">
        <f t="shared" si="9"/>
        <v>0</v>
      </c>
      <c r="M165" s="12">
        <f t="shared" si="10"/>
        <v>0</v>
      </c>
      <c r="N165" s="12">
        <f t="shared" si="11"/>
        <v>126</v>
      </c>
      <c r="O165" s="12">
        <f t="shared" si="12"/>
        <v>2016</v>
      </c>
      <c r="P165" s="12">
        <f t="shared" si="13"/>
        <v>176.39999999999998</v>
      </c>
    </row>
    <row r="166" spans="1:16" ht="30">
      <c r="A166" s="76"/>
      <c r="B166" s="11" t="s">
        <v>142</v>
      </c>
      <c r="C166" s="73"/>
      <c r="D166" s="73"/>
      <c r="E166" s="10" t="s">
        <v>19</v>
      </c>
      <c r="F166" s="11" t="s">
        <v>20</v>
      </c>
      <c r="G166" s="12">
        <v>325</v>
      </c>
      <c r="H166" s="12">
        <f t="shared" si="7"/>
        <v>5200</v>
      </c>
      <c r="I166" s="12">
        <f t="shared" si="8"/>
        <v>454.99999999999994</v>
      </c>
      <c r="J166" s="12" t="s">
        <v>21</v>
      </c>
      <c r="K166" s="12"/>
      <c r="L166" s="12">
        <f t="shared" si="9"/>
        <v>0</v>
      </c>
      <c r="M166" s="12">
        <f t="shared" si="10"/>
        <v>0</v>
      </c>
      <c r="N166" s="12">
        <f t="shared" si="11"/>
        <v>325</v>
      </c>
      <c r="O166" s="12">
        <f t="shared" si="12"/>
        <v>5200</v>
      </c>
      <c r="P166" s="12">
        <f t="shared" si="13"/>
        <v>454.99999999999994</v>
      </c>
    </row>
    <row r="167" spans="1:16" ht="30">
      <c r="A167" s="76"/>
      <c r="B167" s="11" t="s">
        <v>142</v>
      </c>
      <c r="C167" s="73"/>
      <c r="D167" s="73"/>
      <c r="E167" s="10" t="s">
        <v>19</v>
      </c>
      <c r="F167" s="11" t="s">
        <v>20</v>
      </c>
      <c r="G167" s="12">
        <v>70</v>
      </c>
      <c r="H167" s="12">
        <f>(G167)*16</f>
        <v>1120</v>
      </c>
      <c r="I167" s="12">
        <f>(G167)*1.4</f>
        <v>98</v>
      </c>
      <c r="J167" s="12" t="s">
        <v>21</v>
      </c>
      <c r="K167" s="12"/>
      <c r="L167" s="12">
        <f>(K167)*16</f>
        <v>0</v>
      </c>
      <c r="M167" s="12">
        <f>(K167)*1.4</f>
        <v>0</v>
      </c>
      <c r="N167" s="12">
        <f>SUM(G167,K167)</f>
        <v>70</v>
      </c>
      <c r="O167" s="12">
        <f>(N167)*16</f>
        <v>1120</v>
      </c>
      <c r="P167" s="12">
        <f>(N167)*1.4</f>
        <v>98</v>
      </c>
    </row>
    <row r="168" spans="1:16" ht="30">
      <c r="A168" s="76"/>
      <c r="B168" s="11" t="s">
        <v>142</v>
      </c>
      <c r="C168" s="74"/>
      <c r="D168" s="73"/>
      <c r="E168" s="10" t="s">
        <v>19</v>
      </c>
      <c r="F168" s="11" t="s">
        <v>20</v>
      </c>
      <c r="G168" s="12">
        <v>36</v>
      </c>
      <c r="H168" s="12">
        <f t="shared" ref="H168:H173" si="21">(G168)*16</f>
        <v>576</v>
      </c>
      <c r="I168" s="12">
        <f t="shared" ref="I168:I173" si="22">(G168)*1.4</f>
        <v>50.4</v>
      </c>
      <c r="J168" s="12" t="s">
        <v>21</v>
      </c>
      <c r="K168" s="12"/>
      <c r="L168" s="12">
        <f t="shared" ref="L168:L173" si="23">(K168)*16</f>
        <v>0</v>
      </c>
      <c r="M168" s="12">
        <f t="shared" ref="M168:M173" si="24">(K168)*1.4</f>
        <v>0</v>
      </c>
      <c r="N168" s="12">
        <f t="shared" ref="N168:N173" si="25">SUM(G168,K168)</f>
        <v>36</v>
      </c>
      <c r="O168" s="12">
        <f t="shared" ref="O168:O173" si="26">(N168)*16</f>
        <v>576</v>
      </c>
      <c r="P168" s="12">
        <f t="shared" ref="P168:P173" si="27">(N168)*1.4</f>
        <v>50.4</v>
      </c>
    </row>
    <row r="169" spans="1:16" ht="15" customHeight="1">
      <c r="A169" s="76"/>
      <c r="B169" s="11" t="s">
        <v>143</v>
      </c>
      <c r="C169" s="72" t="s">
        <v>410</v>
      </c>
      <c r="D169" s="73"/>
      <c r="E169" s="10" t="s">
        <v>18</v>
      </c>
      <c r="F169" s="11" t="s">
        <v>20</v>
      </c>
      <c r="G169" s="12">
        <v>100</v>
      </c>
      <c r="H169" s="12">
        <f t="shared" si="21"/>
        <v>1600</v>
      </c>
      <c r="I169" s="12">
        <f t="shared" si="22"/>
        <v>140</v>
      </c>
      <c r="J169" s="12" t="s">
        <v>21</v>
      </c>
      <c r="K169" s="12"/>
      <c r="L169" s="12">
        <f t="shared" si="23"/>
        <v>0</v>
      </c>
      <c r="M169" s="12">
        <f t="shared" si="24"/>
        <v>0</v>
      </c>
      <c r="N169" s="12">
        <f t="shared" si="25"/>
        <v>100</v>
      </c>
      <c r="O169" s="12">
        <f t="shared" si="26"/>
        <v>1600</v>
      </c>
      <c r="P169" s="12">
        <f t="shared" si="27"/>
        <v>140</v>
      </c>
    </row>
    <row r="170" spans="1:16" ht="30">
      <c r="A170" s="76"/>
      <c r="B170" s="11" t="s">
        <v>143</v>
      </c>
      <c r="C170" s="74"/>
      <c r="D170" s="73"/>
      <c r="E170" s="10" t="s">
        <v>19</v>
      </c>
      <c r="F170" s="11" t="s">
        <v>20</v>
      </c>
      <c r="G170" s="12">
        <v>144</v>
      </c>
      <c r="H170" s="12">
        <f t="shared" si="21"/>
        <v>2304</v>
      </c>
      <c r="I170" s="12">
        <f t="shared" si="22"/>
        <v>201.6</v>
      </c>
      <c r="J170" s="12" t="s">
        <v>21</v>
      </c>
      <c r="K170" s="12"/>
      <c r="L170" s="12">
        <f t="shared" si="23"/>
        <v>0</v>
      </c>
      <c r="M170" s="12">
        <f t="shared" si="24"/>
        <v>0</v>
      </c>
      <c r="N170" s="12">
        <f t="shared" si="25"/>
        <v>144</v>
      </c>
      <c r="O170" s="12">
        <f t="shared" si="26"/>
        <v>2304</v>
      </c>
      <c r="P170" s="12">
        <f t="shared" si="27"/>
        <v>201.6</v>
      </c>
    </row>
    <row r="171" spans="1:16" ht="30">
      <c r="A171" s="76"/>
      <c r="B171" s="11" t="s">
        <v>40</v>
      </c>
      <c r="C171" s="72" t="s">
        <v>411</v>
      </c>
      <c r="D171" s="73"/>
      <c r="E171" s="10" t="s">
        <v>19</v>
      </c>
      <c r="F171" s="11" t="s">
        <v>20</v>
      </c>
      <c r="G171" s="12">
        <v>12</v>
      </c>
      <c r="H171" s="12">
        <f t="shared" si="21"/>
        <v>192</v>
      </c>
      <c r="I171" s="12">
        <f t="shared" si="22"/>
        <v>16.799999999999997</v>
      </c>
      <c r="J171" s="12" t="s">
        <v>21</v>
      </c>
      <c r="K171" s="12"/>
      <c r="L171" s="12">
        <f t="shared" si="23"/>
        <v>0</v>
      </c>
      <c r="M171" s="12">
        <f t="shared" si="24"/>
        <v>0</v>
      </c>
      <c r="N171" s="12">
        <f t="shared" si="25"/>
        <v>12</v>
      </c>
      <c r="O171" s="12">
        <f t="shared" si="26"/>
        <v>192</v>
      </c>
      <c r="P171" s="12">
        <f t="shared" si="27"/>
        <v>16.799999999999997</v>
      </c>
    </row>
    <row r="172" spans="1:16" ht="30">
      <c r="A172" s="76"/>
      <c r="B172" s="11" t="s">
        <v>40</v>
      </c>
      <c r="C172" s="74"/>
      <c r="D172" s="73"/>
      <c r="E172" s="10" t="s">
        <v>19</v>
      </c>
      <c r="F172" s="11" t="s">
        <v>20</v>
      </c>
      <c r="G172" s="12">
        <v>4</v>
      </c>
      <c r="H172" s="12">
        <f t="shared" si="21"/>
        <v>64</v>
      </c>
      <c r="I172" s="12">
        <f t="shared" si="22"/>
        <v>5.6</v>
      </c>
      <c r="J172" s="12" t="s">
        <v>21</v>
      </c>
      <c r="K172" s="12"/>
      <c r="L172" s="12">
        <f t="shared" si="23"/>
        <v>0</v>
      </c>
      <c r="M172" s="12">
        <f t="shared" si="24"/>
        <v>0</v>
      </c>
      <c r="N172" s="12">
        <f t="shared" si="25"/>
        <v>4</v>
      </c>
      <c r="O172" s="12">
        <f t="shared" si="26"/>
        <v>64</v>
      </c>
      <c r="P172" s="12">
        <f t="shared" si="27"/>
        <v>5.6</v>
      </c>
    </row>
    <row r="173" spans="1:16" ht="15" customHeight="1">
      <c r="A173" s="76"/>
      <c r="B173" s="11" t="s">
        <v>53</v>
      </c>
      <c r="C173" s="72" t="s">
        <v>282</v>
      </c>
      <c r="D173" s="73"/>
      <c r="E173" s="10" t="s">
        <v>18</v>
      </c>
      <c r="F173" s="11" t="s">
        <v>20</v>
      </c>
      <c r="G173" s="12">
        <v>140</v>
      </c>
      <c r="H173" s="12">
        <f t="shared" si="21"/>
        <v>2240</v>
      </c>
      <c r="I173" s="12">
        <f t="shared" si="22"/>
        <v>196</v>
      </c>
      <c r="J173" s="12" t="s">
        <v>21</v>
      </c>
      <c r="K173" s="12"/>
      <c r="L173" s="12">
        <f t="shared" si="23"/>
        <v>0</v>
      </c>
      <c r="M173" s="12">
        <f t="shared" si="24"/>
        <v>0</v>
      </c>
      <c r="N173" s="12">
        <f t="shared" si="25"/>
        <v>140</v>
      </c>
      <c r="O173" s="12">
        <f t="shared" si="26"/>
        <v>2240</v>
      </c>
      <c r="P173" s="12">
        <f t="shared" si="27"/>
        <v>196</v>
      </c>
    </row>
    <row r="174" spans="1:16" ht="30">
      <c r="A174" s="76"/>
      <c r="B174" s="11" t="s">
        <v>53</v>
      </c>
      <c r="C174" s="73"/>
      <c r="D174" s="73"/>
      <c r="E174" s="10" t="s">
        <v>19</v>
      </c>
      <c r="F174" s="11" t="s">
        <v>20</v>
      </c>
      <c r="G174" s="12">
        <v>220</v>
      </c>
      <c r="H174" s="12">
        <f>(G174)*16</f>
        <v>3520</v>
      </c>
      <c r="I174" s="12">
        <f>(G174)*1.4</f>
        <v>308</v>
      </c>
      <c r="J174" s="12" t="s">
        <v>21</v>
      </c>
      <c r="K174" s="12"/>
      <c r="L174" s="12">
        <f>(K174)*16</f>
        <v>0</v>
      </c>
      <c r="M174" s="12">
        <f>(K174)*1.4</f>
        <v>0</v>
      </c>
      <c r="N174" s="12">
        <f>SUM(G174,K174)</f>
        <v>220</v>
      </c>
      <c r="O174" s="12">
        <f>(N174)*16</f>
        <v>3520</v>
      </c>
      <c r="P174" s="12">
        <f>(N174)*1.4</f>
        <v>308</v>
      </c>
    </row>
    <row r="175" spans="1:16" ht="30">
      <c r="A175" s="76"/>
      <c r="B175" s="11" t="s">
        <v>53</v>
      </c>
      <c r="C175" s="73"/>
      <c r="D175" s="73"/>
      <c r="E175" s="10" t="s">
        <v>19</v>
      </c>
      <c r="F175" s="11" t="s">
        <v>20</v>
      </c>
      <c r="G175" s="12">
        <v>104</v>
      </c>
      <c r="H175" s="12">
        <f t="shared" ref="H175:H180" si="28">(G175)*16</f>
        <v>1664</v>
      </c>
      <c r="I175" s="12">
        <f t="shared" ref="I175:I180" si="29">(G175)*1.4</f>
        <v>145.6</v>
      </c>
      <c r="J175" s="12" t="s">
        <v>21</v>
      </c>
      <c r="K175" s="12"/>
      <c r="L175" s="12">
        <f t="shared" ref="L175:L180" si="30">(K175)*16</f>
        <v>0</v>
      </c>
      <c r="M175" s="12">
        <f t="shared" ref="M175:M180" si="31">(K175)*1.4</f>
        <v>0</v>
      </c>
      <c r="N175" s="12">
        <f t="shared" ref="N175:N180" si="32">SUM(G175,K175)</f>
        <v>104</v>
      </c>
      <c r="O175" s="12">
        <f t="shared" ref="O175:O180" si="33">(N175)*16</f>
        <v>1664</v>
      </c>
      <c r="P175" s="12">
        <f t="shared" ref="P175:P180" si="34">(N175)*1.4</f>
        <v>145.6</v>
      </c>
    </row>
    <row r="176" spans="1:16" ht="30">
      <c r="A176" s="76"/>
      <c r="B176" s="11" t="s">
        <v>53</v>
      </c>
      <c r="C176" s="74"/>
      <c r="D176" s="73"/>
      <c r="E176" s="10" t="s">
        <v>19</v>
      </c>
      <c r="F176" s="11" t="s">
        <v>20</v>
      </c>
      <c r="G176" s="12">
        <v>18</v>
      </c>
      <c r="H176" s="12">
        <f t="shared" si="28"/>
        <v>288</v>
      </c>
      <c r="I176" s="12">
        <f t="shared" si="29"/>
        <v>25.2</v>
      </c>
      <c r="J176" s="12" t="s">
        <v>21</v>
      </c>
      <c r="K176" s="12"/>
      <c r="L176" s="12">
        <f t="shared" si="30"/>
        <v>0</v>
      </c>
      <c r="M176" s="12">
        <f t="shared" si="31"/>
        <v>0</v>
      </c>
      <c r="N176" s="12">
        <f t="shared" si="32"/>
        <v>18</v>
      </c>
      <c r="O176" s="12">
        <f t="shared" si="33"/>
        <v>288</v>
      </c>
      <c r="P176" s="12">
        <f t="shared" si="34"/>
        <v>25.2</v>
      </c>
    </row>
    <row r="177" spans="1:16" ht="15" customHeight="1">
      <c r="A177" s="76"/>
      <c r="B177" s="11" t="s">
        <v>144</v>
      </c>
      <c r="C177" s="11" t="s">
        <v>412</v>
      </c>
      <c r="D177" s="73"/>
      <c r="E177" s="10" t="s">
        <v>18</v>
      </c>
      <c r="F177" s="11" t="s">
        <v>34</v>
      </c>
      <c r="G177" s="12">
        <v>96</v>
      </c>
      <c r="H177" s="12">
        <f t="shared" si="28"/>
        <v>1536</v>
      </c>
      <c r="I177" s="12">
        <f t="shared" si="29"/>
        <v>134.39999999999998</v>
      </c>
      <c r="J177" s="12" t="s">
        <v>21</v>
      </c>
      <c r="K177" s="12"/>
      <c r="L177" s="12">
        <f t="shared" si="30"/>
        <v>0</v>
      </c>
      <c r="M177" s="12">
        <f t="shared" si="31"/>
        <v>0</v>
      </c>
      <c r="N177" s="12">
        <f t="shared" si="32"/>
        <v>96</v>
      </c>
      <c r="O177" s="12">
        <f t="shared" si="33"/>
        <v>1536</v>
      </c>
      <c r="P177" s="12">
        <f t="shared" si="34"/>
        <v>134.39999999999998</v>
      </c>
    </row>
    <row r="178" spans="1:16" ht="15" customHeight="1">
      <c r="A178" s="76"/>
      <c r="B178" s="11" t="s">
        <v>145</v>
      </c>
      <c r="C178" s="11" t="s">
        <v>413</v>
      </c>
      <c r="D178" s="73"/>
      <c r="E178" s="10" t="s">
        <v>18</v>
      </c>
      <c r="F178" s="11" t="s">
        <v>34</v>
      </c>
      <c r="G178" s="12">
        <v>96</v>
      </c>
      <c r="H178" s="12">
        <f t="shared" si="28"/>
        <v>1536</v>
      </c>
      <c r="I178" s="12">
        <f t="shared" si="29"/>
        <v>134.39999999999998</v>
      </c>
      <c r="J178" s="12" t="s">
        <v>21</v>
      </c>
      <c r="K178" s="12"/>
      <c r="L178" s="12">
        <f t="shared" si="30"/>
        <v>0</v>
      </c>
      <c r="M178" s="12">
        <f t="shared" si="31"/>
        <v>0</v>
      </c>
      <c r="N178" s="12">
        <f t="shared" si="32"/>
        <v>96</v>
      </c>
      <c r="O178" s="12">
        <f t="shared" si="33"/>
        <v>1536</v>
      </c>
      <c r="P178" s="12">
        <f t="shared" si="34"/>
        <v>134.39999999999998</v>
      </c>
    </row>
    <row r="179" spans="1:16" ht="30">
      <c r="A179" s="76"/>
      <c r="B179" s="11" t="s">
        <v>146</v>
      </c>
      <c r="C179" s="72" t="s">
        <v>294</v>
      </c>
      <c r="D179" s="73"/>
      <c r="E179" s="10" t="s">
        <v>19</v>
      </c>
      <c r="F179" s="11" t="s">
        <v>20</v>
      </c>
      <c r="G179" s="12">
        <v>112</v>
      </c>
      <c r="H179" s="12">
        <f t="shared" si="28"/>
        <v>1792</v>
      </c>
      <c r="I179" s="12">
        <f t="shared" si="29"/>
        <v>156.79999999999998</v>
      </c>
      <c r="J179" s="12" t="s">
        <v>21</v>
      </c>
      <c r="K179" s="12"/>
      <c r="L179" s="12">
        <f t="shared" si="30"/>
        <v>0</v>
      </c>
      <c r="M179" s="12">
        <f t="shared" si="31"/>
        <v>0</v>
      </c>
      <c r="N179" s="12">
        <f t="shared" si="32"/>
        <v>112</v>
      </c>
      <c r="O179" s="12">
        <f t="shared" si="33"/>
        <v>1792</v>
      </c>
      <c r="P179" s="12">
        <f t="shared" si="34"/>
        <v>156.79999999999998</v>
      </c>
    </row>
    <row r="180" spans="1:16" ht="30">
      <c r="A180" s="76"/>
      <c r="B180" s="11" t="s">
        <v>146</v>
      </c>
      <c r="C180" s="74"/>
      <c r="D180" s="73"/>
      <c r="E180" s="10" t="s">
        <v>19</v>
      </c>
      <c r="F180" s="11" t="s">
        <v>20</v>
      </c>
      <c r="G180" s="12">
        <v>84</v>
      </c>
      <c r="H180" s="12">
        <f t="shared" si="28"/>
        <v>1344</v>
      </c>
      <c r="I180" s="12">
        <f t="shared" si="29"/>
        <v>117.6</v>
      </c>
      <c r="J180" s="12" t="s">
        <v>21</v>
      </c>
      <c r="K180" s="12"/>
      <c r="L180" s="12">
        <f t="shared" si="30"/>
        <v>0</v>
      </c>
      <c r="M180" s="12">
        <f t="shared" si="31"/>
        <v>0</v>
      </c>
      <c r="N180" s="12">
        <f t="shared" si="32"/>
        <v>84</v>
      </c>
      <c r="O180" s="12">
        <f t="shared" si="33"/>
        <v>1344</v>
      </c>
      <c r="P180" s="12">
        <f t="shared" si="34"/>
        <v>117.6</v>
      </c>
    </row>
    <row r="181" spans="1:16" ht="15" customHeight="1">
      <c r="A181" s="76"/>
      <c r="B181" s="11" t="s">
        <v>55</v>
      </c>
      <c r="C181" s="72" t="s">
        <v>414</v>
      </c>
      <c r="D181" s="73"/>
      <c r="E181" s="10" t="s">
        <v>18</v>
      </c>
      <c r="F181" s="11" t="s">
        <v>34</v>
      </c>
      <c r="G181" s="12">
        <v>96</v>
      </c>
      <c r="H181" s="12">
        <f>(G181)*16</f>
        <v>1536</v>
      </c>
      <c r="I181" s="12">
        <f>(G181)*1.4</f>
        <v>134.39999999999998</v>
      </c>
      <c r="J181" s="12" t="s">
        <v>21</v>
      </c>
      <c r="K181" s="12"/>
      <c r="L181" s="12">
        <f>(K181)*16</f>
        <v>0</v>
      </c>
      <c r="M181" s="12">
        <f>(K181)*1.4</f>
        <v>0</v>
      </c>
      <c r="N181" s="12">
        <f>SUM(G181,K181)</f>
        <v>96</v>
      </c>
      <c r="O181" s="12">
        <f>(N181)*16</f>
        <v>1536</v>
      </c>
      <c r="P181" s="12">
        <f>(N181)*1.4</f>
        <v>134.39999999999998</v>
      </c>
    </row>
    <row r="182" spans="1:16" ht="30">
      <c r="A182" s="76"/>
      <c r="B182" s="11" t="s">
        <v>55</v>
      </c>
      <c r="C182" s="73"/>
      <c r="D182" s="73"/>
      <c r="E182" s="10" t="s">
        <v>19</v>
      </c>
      <c r="F182" s="11" t="s">
        <v>20</v>
      </c>
      <c r="G182" s="12">
        <v>248</v>
      </c>
      <c r="H182" s="12">
        <f t="shared" ref="H182:H192" si="35">(G182)*16</f>
        <v>3968</v>
      </c>
      <c r="I182" s="12">
        <f t="shared" ref="I182:I192" si="36">(G182)*1.4</f>
        <v>347.2</v>
      </c>
      <c r="J182" s="12" t="s">
        <v>21</v>
      </c>
      <c r="K182" s="12"/>
      <c r="L182" s="12">
        <f t="shared" ref="L182:L192" si="37">(K182)*16</f>
        <v>0</v>
      </c>
      <c r="M182" s="12">
        <f t="shared" ref="M182:M192" si="38">(K182)*1.4</f>
        <v>0</v>
      </c>
      <c r="N182" s="12">
        <f t="shared" ref="N182:N192" si="39">SUM(G182,K182)</f>
        <v>248</v>
      </c>
      <c r="O182" s="12">
        <f t="shared" ref="O182:O192" si="40">(N182)*16</f>
        <v>3968</v>
      </c>
      <c r="P182" s="12">
        <f t="shared" ref="P182:P192" si="41">(N182)*1.4</f>
        <v>347.2</v>
      </c>
    </row>
    <row r="183" spans="1:16" ht="30">
      <c r="A183" s="76"/>
      <c r="B183" s="11" t="s">
        <v>55</v>
      </c>
      <c r="C183" s="74"/>
      <c r="D183" s="73"/>
      <c r="E183" s="10" t="s">
        <v>19</v>
      </c>
      <c r="F183" s="11" t="s">
        <v>20</v>
      </c>
      <c r="G183" s="12">
        <v>180</v>
      </c>
      <c r="H183" s="12">
        <f t="shared" si="35"/>
        <v>2880</v>
      </c>
      <c r="I183" s="12">
        <f t="shared" si="36"/>
        <v>251.99999999999997</v>
      </c>
      <c r="J183" s="12" t="s">
        <v>21</v>
      </c>
      <c r="K183" s="12"/>
      <c r="L183" s="12">
        <f t="shared" si="37"/>
        <v>0</v>
      </c>
      <c r="M183" s="12">
        <f t="shared" si="38"/>
        <v>0</v>
      </c>
      <c r="N183" s="12">
        <f t="shared" si="39"/>
        <v>180</v>
      </c>
      <c r="O183" s="12">
        <f t="shared" si="40"/>
        <v>2880</v>
      </c>
      <c r="P183" s="12">
        <f t="shared" si="41"/>
        <v>251.99999999999997</v>
      </c>
    </row>
    <row r="184" spans="1:16" ht="30">
      <c r="A184" s="76"/>
      <c r="B184" s="11" t="s">
        <v>147</v>
      </c>
      <c r="C184" s="72" t="s">
        <v>415</v>
      </c>
      <c r="D184" s="73"/>
      <c r="E184" s="10" t="s">
        <v>19</v>
      </c>
      <c r="F184" s="11" t="s">
        <v>20</v>
      </c>
      <c r="G184" s="12">
        <v>144</v>
      </c>
      <c r="H184" s="12">
        <f t="shared" si="35"/>
        <v>2304</v>
      </c>
      <c r="I184" s="12">
        <f t="shared" si="36"/>
        <v>201.6</v>
      </c>
      <c r="J184" s="12" t="s">
        <v>21</v>
      </c>
      <c r="K184" s="12"/>
      <c r="L184" s="12">
        <f t="shared" si="37"/>
        <v>0</v>
      </c>
      <c r="M184" s="12">
        <f t="shared" si="38"/>
        <v>0</v>
      </c>
      <c r="N184" s="12">
        <f t="shared" si="39"/>
        <v>144</v>
      </c>
      <c r="O184" s="12">
        <f t="shared" si="40"/>
        <v>2304</v>
      </c>
      <c r="P184" s="12">
        <f t="shared" si="41"/>
        <v>201.6</v>
      </c>
    </row>
    <row r="185" spans="1:16" ht="30">
      <c r="A185" s="76"/>
      <c r="B185" s="11" t="s">
        <v>147</v>
      </c>
      <c r="C185" s="74"/>
      <c r="D185" s="73"/>
      <c r="E185" s="10" t="s">
        <v>19</v>
      </c>
      <c r="F185" s="11" t="s">
        <v>20</v>
      </c>
      <c r="G185" s="12">
        <v>96</v>
      </c>
      <c r="H185" s="12">
        <f t="shared" si="35"/>
        <v>1536</v>
      </c>
      <c r="I185" s="12">
        <f t="shared" si="36"/>
        <v>134.39999999999998</v>
      </c>
      <c r="J185" s="12" t="s">
        <v>21</v>
      </c>
      <c r="K185" s="12"/>
      <c r="L185" s="12">
        <f t="shared" si="37"/>
        <v>0</v>
      </c>
      <c r="M185" s="12">
        <f t="shared" si="38"/>
        <v>0</v>
      </c>
      <c r="N185" s="12">
        <f t="shared" si="39"/>
        <v>96</v>
      </c>
      <c r="O185" s="12">
        <f t="shared" si="40"/>
        <v>1536</v>
      </c>
      <c r="P185" s="12">
        <f t="shared" si="41"/>
        <v>134.39999999999998</v>
      </c>
    </row>
    <row r="186" spans="1:16" ht="15" customHeight="1">
      <c r="A186" s="76"/>
      <c r="B186" s="11" t="s">
        <v>148</v>
      </c>
      <c r="C186" s="72" t="s">
        <v>278</v>
      </c>
      <c r="D186" s="73"/>
      <c r="E186" s="10" t="s">
        <v>18</v>
      </c>
      <c r="F186" s="11" t="s">
        <v>20</v>
      </c>
      <c r="G186" s="12">
        <v>140</v>
      </c>
      <c r="H186" s="12">
        <f t="shared" si="35"/>
        <v>2240</v>
      </c>
      <c r="I186" s="12">
        <f t="shared" si="36"/>
        <v>196</v>
      </c>
      <c r="J186" s="12" t="s">
        <v>21</v>
      </c>
      <c r="K186" s="12"/>
      <c r="L186" s="12">
        <f t="shared" si="37"/>
        <v>0</v>
      </c>
      <c r="M186" s="12">
        <f t="shared" si="38"/>
        <v>0</v>
      </c>
      <c r="N186" s="12">
        <f t="shared" si="39"/>
        <v>140</v>
      </c>
      <c r="O186" s="12">
        <f t="shared" si="40"/>
        <v>2240</v>
      </c>
      <c r="P186" s="12">
        <f t="shared" si="41"/>
        <v>196</v>
      </c>
    </row>
    <row r="187" spans="1:16" ht="30">
      <c r="A187" s="76"/>
      <c r="B187" s="11" t="s">
        <v>148</v>
      </c>
      <c r="C187" s="74"/>
      <c r="D187" s="73"/>
      <c r="E187" s="10" t="s">
        <v>19</v>
      </c>
      <c r="F187" s="11" t="s">
        <v>20</v>
      </c>
      <c r="G187" s="12">
        <v>264</v>
      </c>
      <c r="H187" s="12">
        <f t="shared" si="35"/>
        <v>4224</v>
      </c>
      <c r="I187" s="12">
        <f t="shared" si="36"/>
        <v>369.59999999999997</v>
      </c>
      <c r="J187" s="12" t="s">
        <v>21</v>
      </c>
      <c r="K187" s="12"/>
      <c r="L187" s="12">
        <f t="shared" si="37"/>
        <v>0</v>
      </c>
      <c r="M187" s="12">
        <f t="shared" si="38"/>
        <v>0</v>
      </c>
      <c r="N187" s="12">
        <f t="shared" si="39"/>
        <v>264</v>
      </c>
      <c r="O187" s="12">
        <f t="shared" si="40"/>
        <v>4224</v>
      </c>
      <c r="P187" s="12">
        <f t="shared" si="41"/>
        <v>369.59999999999997</v>
      </c>
    </row>
    <row r="188" spans="1:16" ht="15" customHeight="1">
      <c r="A188" s="76"/>
      <c r="B188" s="11" t="s">
        <v>149</v>
      </c>
      <c r="C188" s="72" t="s">
        <v>417</v>
      </c>
      <c r="D188" s="73"/>
      <c r="E188" s="10" t="s">
        <v>18</v>
      </c>
      <c r="F188" s="11" t="s">
        <v>20</v>
      </c>
      <c r="G188" s="12">
        <v>108</v>
      </c>
      <c r="H188" s="12">
        <f t="shared" si="35"/>
        <v>1728</v>
      </c>
      <c r="I188" s="12">
        <f t="shared" si="36"/>
        <v>151.19999999999999</v>
      </c>
      <c r="J188" s="12" t="s">
        <v>21</v>
      </c>
      <c r="K188" s="12"/>
      <c r="L188" s="12">
        <f t="shared" si="37"/>
        <v>0</v>
      </c>
      <c r="M188" s="12">
        <f t="shared" si="38"/>
        <v>0</v>
      </c>
      <c r="N188" s="12">
        <f t="shared" si="39"/>
        <v>108</v>
      </c>
      <c r="O188" s="12">
        <f t="shared" si="40"/>
        <v>1728</v>
      </c>
      <c r="P188" s="12">
        <f t="shared" si="41"/>
        <v>151.19999999999999</v>
      </c>
    </row>
    <row r="189" spans="1:16" ht="30">
      <c r="A189" s="76"/>
      <c r="B189" s="11" t="s">
        <v>149</v>
      </c>
      <c r="C189" s="73"/>
      <c r="D189" s="73"/>
      <c r="E189" s="10" t="s">
        <v>19</v>
      </c>
      <c r="F189" s="11" t="s">
        <v>20</v>
      </c>
      <c r="G189" s="12">
        <v>100</v>
      </c>
      <c r="H189" s="12">
        <f t="shared" si="35"/>
        <v>1600</v>
      </c>
      <c r="I189" s="12">
        <f t="shared" si="36"/>
        <v>140</v>
      </c>
      <c r="J189" s="12" t="s">
        <v>21</v>
      </c>
      <c r="K189" s="12"/>
      <c r="L189" s="12">
        <f t="shared" si="37"/>
        <v>0</v>
      </c>
      <c r="M189" s="12">
        <f t="shared" si="38"/>
        <v>0</v>
      </c>
      <c r="N189" s="12">
        <f t="shared" si="39"/>
        <v>100</v>
      </c>
      <c r="O189" s="12">
        <f t="shared" si="40"/>
        <v>1600</v>
      </c>
      <c r="P189" s="12">
        <f t="shared" si="41"/>
        <v>140</v>
      </c>
    </row>
    <row r="190" spans="1:16" ht="30">
      <c r="A190" s="76"/>
      <c r="B190" s="11" t="s">
        <v>149</v>
      </c>
      <c r="C190" s="73"/>
      <c r="D190" s="73"/>
      <c r="E190" s="10" t="s">
        <v>775</v>
      </c>
      <c r="F190" s="11" t="s">
        <v>20</v>
      </c>
      <c r="G190" s="12">
        <v>33</v>
      </c>
      <c r="H190" s="12">
        <f t="shared" si="35"/>
        <v>528</v>
      </c>
      <c r="I190" s="12">
        <f t="shared" si="36"/>
        <v>46.199999999999996</v>
      </c>
      <c r="J190" s="12"/>
      <c r="K190" s="12"/>
      <c r="L190" s="12"/>
      <c r="M190" s="12"/>
      <c r="N190" s="12">
        <f t="shared" si="39"/>
        <v>33</v>
      </c>
      <c r="O190" s="12">
        <f t="shared" si="40"/>
        <v>528</v>
      </c>
      <c r="P190" s="12">
        <f t="shared" si="41"/>
        <v>46.199999999999996</v>
      </c>
    </row>
    <row r="191" spans="1:16" ht="30">
      <c r="A191" s="76"/>
      <c r="B191" s="11" t="s">
        <v>149</v>
      </c>
      <c r="C191" s="73"/>
      <c r="D191" s="73"/>
      <c r="E191" s="10" t="s">
        <v>19</v>
      </c>
      <c r="F191" s="11" t="s">
        <v>20</v>
      </c>
      <c r="G191" s="12">
        <v>129</v>
      </c>
      <c r="H191" s="12">
        <f t="shared" si="35"/>
        <v>2064</v>
      </c>
      <c r="I191" s="12">
        <f t="shared" si="36"/>
        <v>180.6</v>
      </c>
      <c r="J191" s="12" t="s">
        <v>21</v>
      </c>
      <c r="K191" s="12"/>
      <c r="L191" s="12">
        <f t="shared" si="37"/>
        <v>0</v>
      </c>
      <c r="M191" s="12">
        <f t="shared" si="38"/>
        <v>0</v>
      </c>
      <c r="N191" s="12">
        <f t="shared" si="39"/>
        <v>129</v>
      </c>
      <c r="O191" s="12">
        <f t="shared" si="40"/>
        <v>2064</v>
      </c>
      <c r="P191" s="12">
        <f t="shared" si="41"/>
        <v>180.6</v>
      </c>
    </row>
    <row r="192" spans="1:16" ht="30">
      <c r="A192" s="76"/>
      <c r="B192" s="11" t="s">
        <v>149</v>
      </c>
      <c r="C192" s="74"/>
      <c r="D192" s="73"/>
      <c r="E192" s="10" t="s">
        <v>19</v>
      </c>
      <c r="F192" s="11" t="s">
        <v>20</v>
      </c>
      <c r="G192" s="12">
        <v>19</v>
      </c>
      <c r="H192" s="12">
        <f t="shared" si="35"/>
        <v>304</v>
      </c>
      <c r="I192" s="12">
        <f t="shared" si="36"/>
        <v>26.599999999999998</v>
      </c>
      <c r="J192" s="12" t="s">
        <v>21</v>
      </c>
      <c r="K192" s="12"/>
      <c r="L192" s="12">
        <f t="shared" si="37"/>
        <v>0</v>
      </c>
      <c r="M192" s="12">
        <f t="shared" si="38"/>
        <v>0</v>
      </c>
      <c r="N192" s="12">
        <f t="shared" si="39"/>
        <v>19</v>
      </c>
      <c r="O192" s="12">
        <f t="shared" si="40"/>
        <v>304</v>
      </c>
      <c r="P192" s="12">
        <f t="shared" si="41"/>
        <v>26.599999999999998</v>
      </c>
    </row>
    <row r="193" spans="1:16" ht="15" customHeight="1">
      <c r="A193" s="76"/>
      <c r="B193" s="11" t="s">
        <v>74</v>
      </c>
      <c r="C193" s="11" t="s">
        <v>418</v>
      </c>
      <c r="D193" s="73"/>
      <c r="E193" s="10" t="s">
        <v>18</v>
      </c>
      <c r="F193" s="11" t="s">
        <v>20</v>
      </c>
      <c r="G193" s="12">
        <v>208</v>
      </c>
      <c r="H193" s="12">
        <f t="shared" ref="H193:H199" si="42">(G193)*16</f>
        <v>3328</v>
      </c>
      <c r="I193" s="12">
        <f t="shared" ref="I193:I199" si="43">(G193)*1.4</f>
        <v>291.2</v>
      </c>
      <c r="J193" s="12" t="s">
        <v>21</v>
      </c>
      <c r="K193" s="12"/>
      <c r="L193" s="12">
        <f t="shared" ref="L193:L199" si="44">(K193)*16</f>
        <v>0</v>
      </c>
      <c r="M193" s="12">
        <f t="shared" ref="M193:M199" si="45">(K193)*1.4</f>
        <v>0</v>
      </c>
      <c r="N193" s="12">
        <f t="shared" ref="N193:N199" si="46">SUM(G193,K193)</f>
        <v>208</v>
      </c>
      <c r="O193" s="12">
        <f t="shared" ref="O193:O199" si="47">(N193)*16</f>
        <v>3328</v>
      </c>
      <c r="P193" s="12">
        <f t="shared" ref="P193:P199" si="48">(N193)*1.4</f>
        <v>291.2</v>
      </c>
    </row>
    <row r="194" spans="1:16" ht="30">
      <c r="A194" s="76"/>
      <c r="B194" s="11" t="s">
        <v>44</v>
      </c>
      <c r="C194" s="11" t="s">
        <v>419</v>
      </c>
      <c r="D194" s="73"/>
      <c r="E194" s="10" t="s">
        <v>19</v>
      </c>
      <c r="F194" s="11" t="s">
        <v>20</v>
      </c>
      <c r="G194" s="12">
        <v>40</v>
      </c>
      <c r="H194" s="12">
        <f t="shared" si="42"/>
        <v>640</v>
      </c>
      <c r="I194" s="12">
        <f t="shared" si="43"/>
        <v>56</v>
      </c>
      <c r="J194" s="12" t="s">
        <v>21</v>
      </c>
      <c r="K194" s="12"/>
      <c r="L194" s="12">
        <f t="shared" si="44"/>
        <v>0</v>
      </c>
      <c r="M194" s="12">
        <f t="shared" si="45"/>
        <v>0</v>
      </c>
      <c r="N194" s="12">
        <f t="shared" si="46"/>
        <v>40</v>
      </c>
      <c r="O194" s="12">
        <f t="shared" si="47"/>
        <v>640</v>
      </c>
      <c r="P194" s="12">
        <f t="shared" si="48"/>
        <v>56</v>
      </c>
    </row>
    <row r="195" spans="1:16" ht="15" customHeight="1">
      <c r="A195" s="76"/>
      <c r="B195" s="11" t="s">
        <v>52</v>
      </c>
      <c r="C195" s="11" t="s">
        <v>916</v>
      </c>
      <c r="D195" s="73"/>
      <c r="E195" s="10" t="s">
        <v>18</v>
      </c>
      <c r="F195" s="11" t="s">
        <v>20</v>
      </c>
      <c r="G195" s="12">
        <v>144</v>
      </c>
      <c r="H195" s="12">
        <f t="shared" si="42"/>
        <v>2304</v>
      </c>
      <c r="I195" s="12">
        <f t="shared" si="43"/>
        <v>201.6</v>
      </c>
      <c r="J195" s="12" t="s">
        <v>21</v>
      </c>
      <c r="K195" s="12"/>
      <c r="L195" s="12">
        <f t="shared" si="44"/>
        <v>0</v>
      </c>
      <c r="M195" s="12">
        <f t="shared" si="45"/>
        <v>0</v>
      </c>
      <c r="N195" s="12">
        <f t="shared" si="46"/>
        <v>144</v>
      </c>
      <c r="O195" s="12">
        <f t="shared" si="47"/>
        <v>2304</v>
      </c>
      <c r="P195" s="12">
        <f t="shared" si="48"/>
        <v>201.6</v>
      </c>
    </row>
    <row r="196" spans="1:16" ht="15" customHeight="1">
      <c r="A196" s="76"/>
      <c r="B196" s="11" t="s">
        <v>150</v>
      </c>
      <c r="C196" s="72" t="s">
        <v>120</v>
      </c>
      <c r="D196" s="73"/>
      <c r="E196" s="10" t="s">
        <v>18</v>
      </c>
      <c r="F196" s="11" t="s">
        <v>34</v>
      </c>
      <c r="G196" s="12">
        <v>96</v>
      </c>
      <c r="H196" s="12">
        <f t="shared" si="42"/>
        <v>1536</v>
      </c>
      <c r="I196" s="12">
        <f t="shared" si="43"/>
        <v>134.39999999999998</v>
      </c>
      <c r="J196" s="12" t="s">
        <v>21</v>
      </c>
      <c r="K196" s="12"/>
      <c r="L196" s="12">
        <f t="shared" si="44"/>
        <v>0</v>
      </c>
      <c r="M196" s="12">
        <f t="shared" si="45"/>
        <v>0</v>
      </c>
      <c r="N196" s="12">
        <f t="shared" si="46"/>
        <v>96</v>
      </c>
      <c r="O196" s="12">
        <f t="shared" si="47"/>
        <v>1536</v>
      </c>
      <c r="P196" s="12">
        <f t="shared" si="48"/>
        <v>134.39999999999998</v>
      </c>
    </row>
    <row r="197" spans="1:16" ht="30">
      <c r="A197" s="76"/>
      <c r="B197" s="11" t="s">
        <v>150</v>
      </c>
      <c r="C197" s="74"/>
      <c r="D197" s="73"/>
      <c r="E197" s="10" t="s">
        <v>19</v>
      </c>
      <c r="F197" s="11" t="s">
        <v>20</v>
      </c>
      <c r="G197" s="12">
        <v>140</v>
      </c>
      <c r="H197" s="12">
        <f t="shared" si="42"/>
        <v>2240</v>
      </c>
      <c r="I197" s="12">
        <f t="shared" si="43"/>
        <v>196</v>
      </c>
      <c r="J197" s="12" t="s">
        <v>21</v>
      </c>
      <c r="K197" s="12"/>
      <c r="L197" s="12">
        <f t="shared" si="44"/>
        <v>0</v>
      </c>
      <c r="M197" s="12">
        <f t="shared" si="45"/>
        <v>0</v>
      </c>
      <c r="N197" s="12">
        <f t="shared" si="46"/>
        <v>140</v>
      </c>
      <c r="O197" s="12">
        <f t="shared" si="47"/>
        <v>2240</v>
      </c>
      <c r="P197" s="12">
        <f t="shared" si="48"/>
        <v>196</v>
      </c>
    </row>
    <row r="198" spans="1:16" ht="15" customHeight="1">
      <c r="A198" s="76"/>
      <c r="B198" s="11" t="s">
        <v>151</v>
      </c>
      <c r="C198" s="11" t="s">
        <v>423</v>
      </c>
      <c r="D198" s="73"/>
      <c r="E198" s="10" t="s">
        <v>18</v>
      </c>
      <c r="F198" s="11" t="s">
        <v>20</v>
      </c>
      <c r="G198" s="12">
        <v>112</v>
      </c>
      <c r="H198" s="12">
        <f t="shared" si="42"/>
        <v>1792</v>
      </c>
      <c r="I198" s="12">
        <f t="shared" si="43"/>
        <v>156.79999999999998</v>
      </c>
      <c r="J198" s="12" t="s">
        <v>21</v>
      </c>
      <c r="K198" s="12"/>
      <c r="L198" s="12">
        <f t="shared" si="44"/>
        <v>0</v>
      </c>
      <c r="M198" s="12">
        <f t="shared" si="45"/>
        <v>0</v>
      </c>
      <c r="N198" s="12">
        <f t="shared" si="46"/>
        <v>112</v>
      </c>
      <c r="O198" s="12">
        <f t="shared" si="47"/>
        <v>1792</v>
      </c>
      <c r="P198" s="12">
        <f t="shared" si="48"/>
        <v>156.79999999999998</v>
      </c>
    </row>
    <row r="199" spans="1:16" ht="30">
      <c r="A199" s="76"/>
      <c r="B199" s="24" t="s">
        <v>152</v>
      </c>
      <c r="C199" s="11" t="s">
        <v>422</v>
      </c>
      <c r="D199" s="73"/>
      <c r="E199" s="10" t="s">
        <v>19</v>
      </c>
      <c r="F199" s="11" t="s">
        <v>20</v>
      </c>
      <c r="G199" s="12">
        <v>135</v>
      </c>
      <c r="H199" s="12">
        <f t="shared" si="42"/>
        <v>2160</v>
      </c>
      <c r="I199" s="12">
        <f t="shared" si="43"/>
        <v>189</v>
      </c>
      <c r="J199" s="12" t="s">
        <v>21</v>
      </c>
      <c r="K199" s="12"/>
      <c r="L199" s="12">
        <f t="shared" si="44"/>
        <v>0</v>
      </c>
      <c r="M199" s="12">
        <f t="shared" si="45"/>
        <v>0</v>
      </c>
      <c r="N199" s="12">
        <f t="shared" si="46"/>
        <v>135</v>
      </c>
      <c r="O199" s="12">
        <f t="shared" si="47"/>
        <v>2160</v>
      </c>
      <c r="P199" s="12">
        <f t="shared" si="48"/>
        <v>189</v>
      </c>
    </row>
    <row r="200" spans="1:16" ht="30">
      <c r="A200" s="77"/>
      <c r="B200" s="11" t="s">
        <v>64</v>
      </c>
      <c r="C200" s="11" t="s">
        <v>421</v>
      </c>
      <c r="D200" s="74"/>
      <c r="E200" s="10" t="s">
        <v>19</v>
      </c>
      <c r="F200" s="11" t="s">
        <v>20</v>
      </c>
      <c r="G200" s="12">
        <v>200</v>
      </c>
      <c r="H200" s="12">
        <f t="shared" ref="H200:H214" si="49">(G200)*16</f>
        <v>3200</v>
      </c>
      <c r="I200" s="12">
        <f t="shared" ref="I200:I214" si="50">(G200)*1.4</f>
        <v>280</v>
      </c>
      <c r="J200" s="12" t="s">
        <v>21</v>
      </c>
      <c r="K200" s="12"/>
      <c r="L200" s="12">
        <f>(K200)*16</f>
        <v>0</v>
      </c>
      <c r="M200" s="12">
        <f>(K200)*1.4</f>
        <v>0</v>
      </c>
      <c r="N200" s="12">
        <f t="shared" ref="N200:N211" si="51">SUM(G200,K200)</f>
        <v>200</v>
      </c>
      <c r="O200" s="12">
        <f t="shared" ref="O200:O211" si="52">(N200)*16</f>
        <v>3200</v>
      </c>
      <c r="P200" s="12">
        <f t="shared" ref="P200:P211" si="53">(N200)*1.4</f>
        <v>280</v>
      </c>
    </row>
    <row r="201" spans="1:16" ht="30">
      <c r="A201" s="12"/>
      <c r="B201" s="11" t="s">
        <v>735</v>
      </c>
      <c r="C201" s="11" t="s">
        <v>754</v>
      </c>
      <c r="D201" s="12"/>
      <c r="E201" s="10" t="s">
        <v>19</v>
      </c>
      <c r="F201" s="11" t="s">
        <v>20</v>
      </c>
      <c r="G201" s="12">
        <v>120</v>
      </c>
      <c r="H201" s="12">
        <f t="shared" si="49"/>
        <v>1920</v>
      </c>
      <c r="I201" s="12">
        <f t="shared" si="50"/>
        <v>168</v>
      </c>
      <c r="J201" s="12" t="s">
        <v>21</v>
      </c>
      <c r="K201" s="12"/>
      <c r="L201" s="12">
        <v>0</v>
      </c>
      <c r="M201" s="12">
        <v>0</v>
      </c>
      <c r="N201" s="12">
        <f t="shared" si="51"/>
        <v>120</v>
      </c>
      <c r="O201" s="12">
        <f t="shared" si="52"/>
        <v>1920</v>
      </c>
      <c r="P201" s="12">
        <f t="shared" si="53"/>
        <v>168</v>
      </c>
    </row>
    <row r="202" spans="1:16">
      <c r="A202" s="12"/>
      <c r="B202" s="11" t="s">
        <v>735</v>
      </c>
      <c r="C202" s="11" t="s">
        <v>754</v>
      </c>
      <c r="D202" s="12"/>
      <c r="E202" s="10" t="s">
        <v>18</v>
      </c>
      <c r="F202" s="11" t="s">
        <v>20</v>
      </c>
      <c r="G202" s="12">
        <v>150</v>
      </c>
      <c r="H202" s="12">
        <f t="shared" si="49"/>
        <v>2400</v>
      </c>
      <c r="I202" s="12">
        <f t="shared" si="50"/>
        <v>210</v>
      </c>
      <c r="J202" s="12" t="s">
        <v>21</v>
      </c>
      <c r="K202" s="12"/>
      <c r="L202" s="12">
        <v>0</v>
      </c>
      <c r="M202" s="12">
        <v>0</v>
      </c>
      <c r="N202" s="12">
        <f t="shared" si="51"/>
        <v>150</v>
      </c>
      <c r="O202" s="12">
        <f t="shared" si="52"/>
        <v>2400</v>
      </c>
      <c r="P202" s="12">
        <f t="shared" si="53"/>
        <v>210</v>
      </c>
    </row>
    <row r="203" spans="1:16" ht="30">
      <c r="A203" s="12"/>
      <c r="B203" s="11" t="s">
        <v>735</v>
      </c>
      <c r="C203" s="11" t="s">
        <v>754</v>
      </c>
      <c r="D203" s="12"/>
      <c r="E203" s="10" t="s">
        <v>19</v>
      </c>
      <c r="F203" s="11" t="s">
        <v>20</v>
      </c>
      <c r="G203" s="12">
        <v>36</v>
      </c>
      <c r="H203" s="12">
        <f t="shared" si="49"/>
        <v>576</v>
      </c>
      <c r="I203" s="12">
        <f t="shared" si="50"/>
        <v>50.4</v>
      </c>
      <c r="J203" s="12" t="s">
        <v>21</v>
      </c>
      <c r="K203" s="12"/>
      <c r="L203" s="12">
        <v>0</v>
      </c>
      <c r="M203" s="12">
        <v>0</v>
      </c>
      <c r="N203" s="12">
        <f t="shared" si="51"/>
        <v>36</v>
      </c>
      <c r="O203" s="12">
        <f t="shared" si="52"/>
        <v>576</v>
      </c>
      <c r="P203" s="12">
        <f t="shared" si="53"/>
        <v>50.4</v>
      </c>
    </row>
    <row r="204" spans="1:16" ht="30">
      <c r="A204" s="12"/>
      <c r="B204" s="11" t="s">
        <v>735</v>
      </c>
      <c r="C204" s="11" t="s">
        <v>754</v>
      </c>
      <c r="D204" s="12"/>
      <c r="E204" s="10" t="s">
        <v>19</v>
      </c>
      <c r="F204" s="11" t="s">
        <v>20</v>
      </c>
      <c r="G204" s="12">
        <v>140</v>
      </c>
      <c r="H204" s="12">
        <f t="shared" si="49"/>
        <v>2240</v>
      </c>
      <c r="I204" s="12">
        <f t="shared" si="50"/>
        <v>196</v>
      </c>
      <c r="J204" s="12" t="s">
        <v>21</v>
      </c>
      <c r="K204" s="12"/>
      <c r="L204" s="12">
        <v>0</v>
      </c>
      <c r="M204" s="12">
        <v>0</v>
      </c>
      <c r="N204" s="12">
        <f t="shared" si="51"/>
        <v>140</v>
      </c>
      <c r="O204" s="12">
        <f t="shared" si="52"/>
        <v>2240</v>
      </c>
      <c r="P204" s="12">
        <f t="shared" si="53"/>
        <v>196</v>
      </c>
    </row>
    <row r="205" spans="1:16">
      <c r="A205" s="12"/>
      <c r="B205" s="11" t="s">
        <v>90</v>
      </c>
      <c r="C205" s="11"/>
      <c r="D205" s="12"/>
      <c r="E205" s="10" t="s">
        <v>18</v>
      </c>
      <c r="F205" s="11" t="s">
        <v>20</v>
      </c>
      <c r="G205" s="12">
        <v>145</v>
      </c>
      <c r="H205" s="12">
        <f t="shared" si="49"/>
        <v>2320</v>
      </c>
      <c r="I205" s="12">
        <f t="shared" si="50"/>
        <v>203</v>
      </c>
      <c r="J205" s="12" t="s">
        <v>21</v>
      </c>
      <c r="K205" s="12"/>
      <c r="L205" s="12">
        <v>0</v>
      </c>
      <c r="M205" s="12">
        <v>0</v>
      </c>
      <c r="N205" s="12">
        <f t="shared" si="51"/>
        <v>145</v>
      </c>
      <c r="O205" s="12">
        <f t="shared" si="52"/>
        <v>2320</v>
      </c>
      <c r="P205" s="12">
        <f t="shared" si="53"/>
        <v>203</v>
      </c>
    </row>
    <row r="206" spans="1:16" ht="30">
      <c r="A206" s="12"/>
      <c r="B206" s="11" t="s">
        <v>90</v>
      </c>
      <c r="C206" s="11"/>
      <c r="D206" s="12"/>
      <c r="E206" s="10" t="s">
        <v>19</v>
      </c>
      <c r="F206" s="11" t="s">
        <v>20</v>
      </c>
      <c r="G206" s="12">
        <v>250</v>
      </c>
      <c r="H206" s="12">
        <f t="shared" si="49"/>
        <v>4000</v>
      </c>
      <c r="I206" s="12">
        <f t="shared" si="50"/>
        <v>350</v>
      </c>
      <c r="J206" s="12" t="s">
        <v>21</v>
      </c>
      <c r="K206" s="12"/>
      <c r="L206" s="12">
        <v>0</v>
      </c>
      <c r="M206" s="12">
        <v>0</v>
      </c>
      <c r="N206" s="12">
        <f t="shared" si="51"/>
        <v>250</v>
      </c>
      <c r="O206" s="12">
        <f t="shared" si="52"/>
        <v>4000</v>
      </c>
      <c r="P206" s="12">
        <f t="shared" si="53"/>
        <v>350</v>
      </c>
    </row>
    <row r="207" spans="1:16" ht="30">
      <c r="A207" s="12"/>
      <c r="B207" s="11" t="s">
        <v>44</v>
      </c>
      <c r="C207" s="11" t="s">
        <v>419</v>
      </c>
      <c r="D207" s="12"/>
      <c r="E207" s="10" t="s">
        <v>19</v>
      </c>
      <c r="F207" s="11" t="s">
        <v>20</v>
      </c>
      <c r="G207" s="12">
        <v>33</v>
      </c>
      <c r="H207" s="12">
        <f t="shared" si="49"/>
        <v>528</v>
      </c>
      <c r="I207" s="12">
        <f t="shared" si="50"/>
        <v>46.199999999999996</v>
      </c>
      <c r="J207" s="12" t="s">
        <v>21</v>
      </c>
      <c r="K207" s="12"/>
      <c r="L207" s="12">
        <v>0</v>
      </c>
      <c r="M207" s="12">
        <v>0</v>
      </c>
      <c r="N207" s="12">
        <f t="shared" si="51"/>
        <v>33</v>
      </c>
      <c r="O207" s="12">
        <f t="shared" si="52"/>
        <v>528</v>
      </c>
      <c r="P207" s="12">
        <f t="shared" si="53"/>
        <v>46.199999999999996</v>
      </c>
    </row>
    <row r="208" spans="1:16" ht="30">
      <c r="A208" s="12"/>
      <c r="B208" s="11" t="s">
        <v>81</v>
      </c>
      <c r="C208" s="11" t="s">
        <v>359</v>
      </c>
      <c r="D208" s="12"/>
      <c r="E208" s="10" t="s">
        <v>19</v>
      </c>
      <c r="F208" s="11" t="s">
        <v>20</v>
      </c>
      <c r="G208" s="12">
        <v>18</v>
      </c>
      <c r="H208" s="12">
        <f t="shared" si="49"/>
        <v>288</v>
      </c>
      <c r="I208" s="12">
        <f t="shared" si="50"/>
        <v>25.2</v>
      </c>
      <c r="J208" s="12" t="s">
        <v>21</v>
      </c>
      <c r="K208" s="12"/>
      <c r="L208" s="12">
        <v>0</v>
      </c>
      <c r="M208" s="12">
        <v>0</v>
      </c>
      <c r="N208" s="12">
        <f t="shared" si="51"/>
        <v>18</v>
      </c>
      <c r="O208" s="12">
        <f t="shared" si="52"/>
        <v>288</v>
      </c>
      <c r="P208" s="12">
        <f t="shared" si="53"/>
        <v>25.2</v>
      </c>
    </row>
    <row r="209" spans="1:16" ht="30">
      <c r="A209" s="12"/>
      <c r="B209" s="11" t="s">
        <v>108</v>
      </c>
      <c r="C209" s="11" t="s">
        <v>891</v>
      </c>
      <c r="D209" s="12"/>
      <c r="E209" s="10" t="s">
        <v>19</v>
      </c>
      <c r="F209" s="11" t="s">
        <v>20</v>
      </c>
      <c r="G209" s="12">
        <v>175</v>
      </c>
      <c r="H209" s="12">
        <f t="shared" si="49"/>
        <v>2800</v>
      </c>
      <c r="I209" s="12">
        <f t="shared" si="50"/>
        <v>244.99999999999997</v>
      </c>
      <c r="J209" s="12" t="s">
        <v>21</v>
      </c>
      <c r="K209" s="12"/>
      <c r="L209" s="12"/>
      <c r="M209" s="12"/>
      <c r="N209" s="12">
        <f t="shared" si="51"/>
        <v>175</v>
      </c>
      <c r="O209" s="12">
        <f t="shared" si="52"/>
        <v>2800</v>
      </c>
      <c r="P209" s="12">
        <f t="shared" si="53"/>
        <v>244.99999999999997</v>
      </c>
    </row>
    <row r="210" spans="1:16" ht="30">
      <c r="A210" s="12"/>
      <c r="B210" s="11" t="s">
        <v>81</v>
      </c>
      <c r="C210" s="11" t="s">
        <v>359</v>
      </c>
      <c r="D210" s="12"/>
      <c r="E210" s="10" t="s">
        <v>19</v>
      </c>
      <c r="F210" s="11" t="s">
        <v>20</v>
      </c>
      <c r="G210" s="12">
        <v>92</v>
      </c>
      <c r="H210" s="12">
        <f t="shared" si="49"/>
        <v>1472</v>
      </c>
      <c r="I210" s="12">
        <f t="shared" si="50"/>
        <v>128.79999999999998</v>
      </c>
      <c r="J210" s="12" t="s">
        <v>22</v>
      </c>
      <c r="K210" s="12"/>
      <c r="L210" s="12">
        <v>0</v>
      </c>
      <c r="M210" s="12">
        <v>0</v>
      </c>
      <c r="N210" s="12">
        <f t="shared" si="51"/>
        <v>92</v>
      </c>
      <c r="O210" s="12">
        <f t="shared" si="52"/>
        <v>1472</v>
      </c>
      <c r="P210" s="12">
        <f t="shared" si="53"/>
        <v>128.79999999999998</v>
      </c>
    </row>
    <row r="211" spans="1:16">
      <c r="A211" s="12"/>
      <c r="B211" s="11" t="s">
        <v>81</v>
      </c>
      <c r="C211" s="11" t="s">
        <v>359</v>
      </c>
      <c r="D211" s="12"/>
      <c r="E211" s="10" t="s">
        <v>18</v>
      </c>
      <c r="F211" s="11" t="s">
        <v>20</v>
      </c>
      <c r="G211" s="12">
        <v>100</v>
      </c>
      <c r="H211" s="12">
        <f t="shared" si="49"/>
        <v>1600</v>
      </c>
      <c r="I211" s="12">
        <f t="shared" si="50"/>
        <v>140</v>
      </c>
      <c r="J211" s="12" t="s">
        <v>21</v>
      </c>
      <c r="K211" s="12">
        <v>108</v>
      </c>
      <c r="L211" s="12">
        <v>1728</v>
      </c>
      <c r="M211" s="12">
        <v>151.19999999999999</v>
      </c>
      <c r="N211" s="12">
        <f t="shared" si="51"/>
        <v>208</v>
      </c>
      <c r="O211" s="12">
        <f t="shared" si="52"/>
        <v>3328</v>
      </c>
      <c r="P211" s="12">
        <f t="shared" si="53"/>
        <v>291.2</v>
      </c>
    </row>
    <row r="212" spans="1:16" ht="30">
      <c r="A212" s="12"/>
      <c r="B212" s="11" t="s">
        <v>50</v>
      </c>
      <c r="C212" s="11" t="s">
        <v>408</v>
      </c>
      <c r="D212" s="12"/>
      <c r="E212" s="10" t="s">
        <v>19</v>
      </c>
      <c r="F212" s="11" t="s">
        <v>20</v>
      </c>
      <c r="G212" s="12">
        <v>12</v>
      </c>
      <c r="H212" s="12">
        <f t="shared" si="49"/>
        <v>192</v>
      </c>
      <c r="I212" s="12">
        <f t="shared" si="50"/>
        <v>16.799999999999997</v>
      </c>
      <c r="J212" s="12" t="s">
        <v>21</v>
      </c>
      <c r="K212" s="12"/>
      <c r="L212" s="12">
        <v>0</v>
      </c>
      <c r="M212" s="12">
        <v>0</v>
      </c>
      <c r="N212" s="12"/>
      <c r="O212" s="12"/>
      <c r="P212" s="12"/>
    </row>
    <row r="213" spans="1:16">
      <c r="A213" s="12"/>
      <c r="B213" s="11" t="s">
        <v>112</v>
      </c>
      <c r="C213" s="11" t="s">
        <v>399</v>
      </c>
      <c r="D213" s="12"/>
      <c r="E213" s="10" t="s">
        <v>18</v>
      </c>
      <c r="F213" s="11" t="s">
        <v>20</v>
      </c>
      <c r="G213" s="12">
        <v>0</v>
      </c>
      <c r="H213" s="12">
        <f t="shared" si="49"/>
        <v>0</v>
      </c>
      <c r="I213" s="12">
        <f t="shared" si="50"/>
        <v>0</v>
      </c>
      <c r="J213" s="12" t="s">
        <v>21</v>
      </c>
      <c r="K213" s="12">
        <v>195</v>
      </c>
      <c r="L213" s="12">
        <v>3120</v>
      </c>
      <c r="M213" s="12">
        <v>273</v>
      </c>
      <c r="N213" s="12"/>
      <c r="O213" s="12"/>
      <c r="P213" s="12"/>
    </row>
    <row r="214" spans="1:16" ht="30">
      <c r="A214" s="12"/>
      <c r="B214" s="11" t="s">
        <v>50</v>
      </c>
      <c r="C214" s="11" t="s">
        <v>408</v>
      </c>
      <c r="D214" s="12"/>
      <c r="E214" s="10" t="s">
        <v>19</v>
      </c>
      <c r="F214" s="11" t="s">
        <v>20</v>
      </c>
      <c r="G214" s="12">
        <v>18</v>
      </c>
      <c r="H214" s="12">
        <f t="shared" si="49"/>
        <v>288</v>
      </c>
      <c r="I214" s="12">
        <f t="shared" si="50"/>
        <v>25.2</v>
      </c>
      <c r="J214" s="12" t="s">
        <v>21</v>
      </c>
      <c r="K214" s="12"/>
      <c r="L214" s="12">
        <v>0</v>
      </c>
      <c r="M214" s="12">
        <v>0</v>
      </c>
      <c r="N214" s="12"/>
      <c r="O214" s="12"/>
      <c r="P214" s="12"/>
    </row>
    <row r="215" spans="1:16">
      <c r="A215" s="16" t="s">
        <v>2</v>
      </c>
      <c r="B215" s="17"/>
      <c r="C215" s="17"/>
      <c r="D215" s="17"/>
      <c r="E215" s="18"/>
      <c r="F215" s="18"/>
      <c r="G215" s="17">
        <f>SUM(G2:G214)</f>
        <v>31195.5</v>
      </c>
      <c r="H215" s="17">
        <f>SUM(H2:H214)</f>
        <v>499128</v>
      </c>
      <c r="I215" s="17">
        <f>SUM(I2:I214)</f>
        <v>43673.699999999983</v>
      </c>
      <c r="J215" s="17"/>
      <c r="K215" s="17">
        <f>SUM(K2:K201)</f>
        <v>40</v>
      </c>
      <c r="L215" s="17">
        <f>SUM(L2:L201)</f>
        <v>640</v>
      </c>
      <c r="M215" s="17">
        <f>SUM(M2:M201)</f>
        <v>56</v>
      </c>
      <c r="N215" s="17">
        <f>SUM(N2:N211)</f>
        <v>31313.5</v>
      </c>
      <c r="O215" s="17">
        <f>SUM(O2:O211)</f>
        <v>501016</v>
      </c>
      <c r="P215" s="17">
        <f>SUM(P2:P211)</f>
        <v>43838.89999999998</v>
      </c>
    </row>
    <row r="216" spans="1:16">
      <c r="E216" s="15"/>
    </row>
    <row r="217" spans="1:16">
      <c r="E217" s="19"/>
    </row>
    <row r="219" spans="1:16">
      <c r="C219" s="20"/>
      <c r="D219" s="20"/>
      <c r="E219" s="21"/>
      <c r="F219" s="20"/>
    </row>
  </sheetData>
  <mergeCells count="60">
    <mergeCell ref="C188:C192"/>
    <mergeCell ref="C196:C197"/>
    <mergeCell ref="C171:C172"/>
    <mergeCell ref="C173:C176"/>
    <mergeCell ref="C179:C180"/>
    <mergeCell ref="C181:C183"/>
    <mergeCell ref="C184:C185"/>
    <mergeCell ref="C186:C187"/>
    <mergeCell ref="C169:C170"/>
    <mergeCell ref="C128:C130"/>
    <mergeCell ref="C135:C136"/>
    <mergeCell ref="C140:C142"/>
    <mergeCell ref="C143:C146"/>
    <mergeCell ref="C147:C148"/>
    <mergeCell ref="C149:C155"/>
    <mergeCell ref="C156:C157"/>
    <mergeCell ref="C158:C159"/>
    <mergeCell ref="C160:C162"/>
    <mergeCell ref="C163:C164"/>
    <mergeCell ref="C165:C168"/>
    <mergeCell ref="C125:C127"/>
    <mergeCell ref="C87:C89"/>
    <mergeCell ref="C90:C92"/>
    <mergeCell ref="C94:C96"/>
    <mergeCell ref="C97:C98"/>
    <mergeCell ref="C99:C101"/>
    <mergeCell ref="C102:C105"/>
    <mergeCell ref="C106:C110"/>
    <mergeCell ref="C111:C114"/>
    <mergeCell ref="C115:C116"/>
    <mergeCell ref="C117:C119"/>
    <mergeCell ref="C120:C121"/>
    <mergeCell ref="C85:C86"/>
    <mergeCell ref="C52:C54"/>
    <mergeCell ref="C55:C59"/>
    <mergeCell ref="C60:C61"/>
    <mergeCell ref="C62:C63"/>
    <mergeCell ref="C65:C67"/>
    <mergeCell ref="C68:C71"/>
    <mergeCell ref="C72:C74"/>
    <mergeCell ref="C75:C76"/>
    <mergeCell ref="C77:C78"/>
    <mergeCell ref="C79:C81"/>
    <mergeCell ref="C82:C84"/>
    <mergeCell ref="C48:C50"/>
    <mergeCell ref="A2:A200"/>
    <mergeCell ref="D2:D200"/>
    <mergeCell ref="C2:C3"/>
    <mergeCell ref="C7:C8"/>
    <mergeCell ref="C9:C11"/>
    <mergeCell ref="C12:C15"/>
    <mergeCell ref="C16:C19"/>
    <mergeCell ref="C22:C23"/>
    <mergeCell ref="C24:C25"/>
    <mergeCell ref="C28:C30"/>
    <mergeCell ref="C34:C35"/>
    <mergeCell ref="C36:C38"/>
    <mergeCell ref="C40:C42"/>
    <mergeCell ref="C43:C45"/>
    <mergeCell ref="C46:C47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8576"/>
  <sheetViews>
    <sheetView topLeftCell="A100" zoomScaleNormal="100" workbookViewId="0">
      <selection activeCell="I119" sqref="I119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248</v>
      </c>
      <c r="B2" s="11" t="s">
        <v>84</v>
      </c>
      <c r="C2" s="11" t="s">
        <v>393</v>
      </c>
      <c r="D2" s="72" t="s">
        <v>759</v>
      </c>
      <c r="E2" s="10" t="s">
        <v>19</v>
      </c>
      <c r="F2" s="11" t="s">
        <v>20</v>
      </c>
      <c r="G2" s="12">
        <v>253</v>
      </c>
      <c r="H2" s="12">
        <f t="shared" ref="H2:H67" si="0">(G2)*16</f>
        <v>4048</v>
      </c>
      <c r="I2" s="12">
        <f t="shared" ref="I2:I67" si="1">(G2)*1.4</f>
        <v>354.2</v>
      </c>
      <c r="J2" s="12" t="s">
        <v>21</v>
      </c>
      <c r="K2" s="12">
        <v>132</v>
      </c>
      <c r="L2" s="12">
        <f t="shared" ref="L2:L67" si="2">(K2)*16</f>
        <v>2112</v>
      </c>
      <c r="M2" s="12">
        <f t="shared" ref="M2:M67" si="3">(K2)*1.4</f>
        <v>184.79999999999998</v>
      </c>
      <c r="N2" s="12">
        <f t="shared" ref="N2:N67" si="4">SUM(G2,K2)</f>
        <v>385</v>
      </c>
      <c r="O2" s="12">
        <f t="shared" ref="O2:O67" si="5">(N2)*16</f>
        <v>6160</v>
      </c>
      <c r="P2" s="12">
        <f t="shared" ref="P2:P67" si="6">(N2)*1.4</f>
        <v>539</v>
      </c>
    </row>
    <row r="3" spans="1:16">
      <c r="A3" s="76"/>
      <c r="B3" s="11" t="s">
        <v>84</v>
      </c>
      <c r="C3" s="66" t="s">
        <v>393</v>
      </c>
      <c r="D3" s="73"/>
      <c r="E3" s="10" t="s">
        <v>18</v>
      </c>
      <c r="F3" s="11" t="s">
        <v>34</v>
      </c>
      <c r="G3" s="12">
        <v>0</v>
      </c>
      <c r="H3" s="12">
        <v>0</v>
      </c>
      <c r="I3" s="12">
        <v>0</v>
      </c>
      <c r="J3" s="12" t="s">
        <v>21</v>
      </c>
      <c r="K3" s="12">
        <v>103</v>
      </c>
      <c r="L3" s="12">
        <v>2884</v>
      </c>
      <c r="M3" s="12">
        <v>144.19999999999999</v>
      </c>
      <c r="N3" s="12"/>
      <c r="O3" s="12"/>
      <c r="P3" s="12">
        <f t="shared" si="6"/>
        <v>0</v>
      </c>
    </row>
    <row r="4" spans="1:16" ht="15" customHeight="1">
      <c r="A4" s="76"/>
      <c r="B4" s="11" t="s">
        <v>122</v>
      </c>
      <c r="C4" s="72" t="s">
        <v>423</v>
      </c>
      <c r="D4" s="73"/>
      <c r="E4" s="10" t="s">
        <v>18</v>
      </c>
      <c r="F4" s="11" t="s">
        <v>20</v>
      </c>
      <c r="G4" s="12">
        <v>240</v>
      </c>
      <c r="H4" s="12">
        <f t="shared" si="0"/>
        <v>3840</v>
      </c>
      <c r="I4" s="12">
        <f t="shared" si="1"/>
        <v>336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240</v>
      </c>
      <c r="O4" s="12">
        <f t="shared" si="5"/>
        <v>3840</v>
      </c>
      <c r="P4" s="12">
        <f t="shared" si="6"/>
        <v>336</v>
      </c>
    </row>
    <row r="5" spans="1:16" ht="30">
      <c r="A5" s="76"/>
      <c r="B5" s="11" t="s">
        <v>122</v>
      </c>
      <c r="C5" s="73"/>
      <c r="D5" s="73"/>
      <c r="E5" s="10" t="s">
        <v>19</v>
      </c>
      <c r="F5" s="11" t="s">
        <v>20</v>
      </c>
      <c r="G5" s="12">
        <v>144</v>
      </c>
      <c r="H5" s="12">
        <f t="shared" si="0"/>
        <v>2304</v>
      </c>
      <c r="I5" s="12">
        <f t="shared" si="1"/>
        <v>201.6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144</v>
      </c>
      <c r="O5" s="12">
        <f t="shared" si="5"/>
        <v>2304</v>
      </c>
      <c r="P5" s="12">
        <f t="shared" si="6"/>
        <v>201.6</v>
      </c>
    </row>
    <row r="6" spans="1:16" ht="30">
      <c r="A6" s="76"/>
      <c r="B6" s="11" t="s">
        <v>122</v>
      </c>
      <c r="C6" s="74"/>
      <c r="D6" s="73"/>
      <c r="E6" s="10" t="s">
        <v>19</v>
      </c>
      <c r="F6" s="11" t="s">
        <v>20</v>
      </c>
      <c r="G6" s="12">
        <v>64</v>
      </c>
      <c r="H6" s="12">
        <f t="shared" si="0"/>
        <v>1024</v>
      </c>
      <c r="I6" s="12">
        <f t="shared" si="1"/>
        <v>89.6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64</v>
      </c>
      <c r="O6" s="12">
        <f t="shared" si="5"/>
        <v>1024</v>
      </c>
      <c r="P6" s="12">
        <f t="shared" si="6"/>
        <v>89.6</v>
      </c>
    </row>
    <row r="7" spans="1:16" ht="30">
      <c r="A7" s="76"/>
      <c r="B7" s="11" t="s">
        <v>123</v>
      </c>
      <c r="C7" s="72" t="s">
        <v>345</v>
      </c>
      <c r="D7" s="73"/>
      <c r="E7" s="10" t="s">
        <v>19</v>
      </c>
      <c r="F7" s="11" t="s">
        <v>20</v>
      </c>
      <c r="G7" s="12">
        <v>348</v>
      </c>
      <c r="H7" s="12">
        <f t="shared" si="0"/>
        <v>5568</v>
      </c>
      <c r="I7" s="12">
        <f t="shared" si="1"/>
        <v>487.2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348</v>
      </c>
      <c r="O7" s="12">
        <f t="shared" si="5"/>
        <v>5568</v>
      </c>
      <c r="P7" s="12">
        <f t="shared" si="6"/>
        <v>487.2</v>
      </c>
    </row>
    <row r="8" spans="1:16" ht="30">
      <c r="A8" s="76"/>
      <c r="B8" s="11" t="s">
        <v>123</v>
      </c>
      <c r="C8" s="74"/>
      <c r="D8" s="73"/>
      <c r="E8" s="10" t="s">
        <v>19</v>
      </c>
      <c r="F8" s="11" t="s">
        <v>20</v>
      </c>
      <c r="G8" s="12">
        <v>220</v>
      </c>
      <c r="H8" s="12">
        <f t="shared" si="0"/>
        <v>3520</v>
      </c>
      <c r="I8" s="12">
        <f t="shared" si="1"/>
        <v>308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220</v>
      </c>
      <c r="O8" s="12">
        <f t="shared" si="5"/>
        <v>3520</v>
      </c>
      <c r="P8" s="12">
        <f t="shared" si="6"/>
        <v>308</v>
      </c>
    </row>
    <row r="9" spans="1:16" ht="15" customHeight="1">
      <c r="A9" s="76"/>
      <c r="B9" s="11" t="s">
        <v>88</v>
      </c>
      <c r="C9" s="72" t="s">
        <v>424</v>
      </c>
      <c r="D9" s="73"/>
      <c r="E9" s="10" t="s">
        <v>18</v>
      </c>
      <c r="F9" s="11" t="s">
        <v>20</v>
      </c>
      <c r="G9" s="12">
        <v>110</v>
      </c>
      <c r="H9" s="12">
        <f t="shared" si="0"/>
        <v>1760</v>
      </c>
      <c r="I9" s="12">
        <f t="shared" si="1"/>
        <v>154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110</v>
      </c>
      <c r="O9" s="12">
        <f t="shared" si="5"/>
        <v>1760</v>
      </c>
      <c r="P9" s="12">
        <f t="shared" si="6"/>
        <v>154</v>
      </c>
    </row>
    <row r="10" spans="1:16" ht="30">
      <c r="A10" s="76"/>
      <c r="B10" s="11" t="s">
        <v>88</v>
      </c>
      <c r="C10" s="73"/>
      <c r="D10" s="73"/>
      <c r="E10" s="10" t="s">
        <v>19</v>
      </c>
      <c r="F10" s="11" t="s">
        <v>20</v>
      </c>
      <c r="G10" s="12">
        <v>135</v>
      </c>
      <c r="H10" s="12">
        <f t="shared" si="0"/>
        <v>2160</v>
      </c>
      <c r="I10" s="12">
        <f t="shared" si="1"/>
        <v>189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135</v>
      </c>
      <c r="O10" s="12">
        <f t="shared" si="5"/>
        <v>2160</v>
      </c>
      <c r="P10" s="12">
        <f t="shared" si="6"/>
        <v>189</v>
      </c>
    </row>
    <row r="11" spans="1:16" ht="30">
      <c r="A11" s="76"/>
      <c r="B11" s="11" t="s">
        <v>88</v>
      </c>
      <c r="C11" s="73"/>
      <c r="D11" s="73"/>
      <c r="E11" s="10" t="s">
        <v>19</v>
      </c>
      <c r="F11" s="11" t="s">
        <v>20</v>
      </c>
      <c r="G11" s="12">
        <v>180</v>
      </c>
      <c r="H11" s="12">
        <f t="shared" si="0"/>
        <v>2880</v>
      </c>
      <c r="I11" s="12">
        <f t="shared" si="1"/>
        <v>251.99999999999997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180</v>
      </c>
      <c r="O11" s="12">
        <f t="shared" si="5"/>
        <v>2880</v>
      </c>
      <c r="P11" s="12">
        <f t="shared" si="6"/>
        <v>251.99999999999997</v>
      </c>
    </row>
    <row r="12" spans="1:16" ht="30">
      <c r="A12" s="76"/>
      <c r="B12" s="11" t="s">
        <v>88</v>
      </c>
      <c r="C12" s="74"/>
      <c r="D12" s="73"/>
      <c r="E12" s="10" t="s">
        <v>19</v>
      </c>
      <c r="F12" s="11" t="s">
        <v>20</v>
      </c>
      <c r="G12" s="12">
        <v>76.5</v>
      </c>
      <c r="H12" s="12">
        <f t="shared" si="0"/>
        <v>1224</v>
      </c>
      <c r="I12" s="12">
        <f t="shared" si="1"/>
        <v>107.1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76.5</v>
      </c>
      <c r="O12" s="12">
        <f t="shared" si="5"/>
        <v>1224</v>
      </c>
      <c r="P12" s="12">
        <f t="shared" si="6"/>
        <v>107.1</v>
      </c>
    </row>
    <row r="13" spans="1:16" ht="30">
      <c r="A13" s="76"/>
      <c r="B13" s="11" t="s">
        <v>894</v>
      </c>
      <c r="C13" s="72" t="s">
        <v>425</v>
      </c>
      <c r="D13" s="73"/>
      <c r="E13" s="10" t="s">
        <v>19</v>
      </c>
      <c r="F13" s="11" t="s">
        <v>20</v>
      </c>
      <c r="G13" s="12">
        <v>200</v>
      </c>
      <c r="H13" s="12">
        <f t="shared" si="0"/>
        <v>3200</v>
      </c>
      <c r="I13" s="12">
        <f t="shared" si="1"/>
        <v>280</v>
      </c>
      <c r="J13" s="12" t="s">
        <v>22</v>
      </c>
      <c r="K13" s="12"/>
      <c r="L13" s="12">
        <f t="shared" si="2"/>
        <v>0</v>
      </c>
      <c r="M13" s="12">
        <f t="shared" si="3"/>
        <v>0</v>
      </c>
      <c r="N13" s="12">
        <f t="shared" si="4"/>
        <v>200</v>
      </c>
      <c r="O13" s="12">
        <f t="shared" si="5"/>
        <v>3200</v>
      </c>
      <c r="P13" s="12">
        <f t="shared" si="6"/>
        <v>280</v>
      </c>
    </row>
    <row r="14" spans="1:16" ht="30">
      <c r="A14" s="76"/>
      <c r="B14" s="11" t="s">
        <v>894</v>
      </c>
      <c r="C14" s="74"/>
      <c r="D14" s="73"/>
      <c r="E14" s="10" t="s">
        <v>19</v>
      </c>
      <c r="F14" s="11" t="s">
        <v>20</v>
      </c>
      <c r="G14" s="12">
        <v>144</v>
      </c>
      <c r="H14" s="12">
        <f t="shared" si="0"/>
        <v>2304</v>
      </c>
      <c r="I14" s="12">
        <f t="shared" si="1"/>
        <v>201.6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144</v>
      </c>
      <c r="O14" s="12">
        <f t="shared" si="5"/>
        <v>2304</v>
      </c>
      <c r="P14" s="12">
        <f t="shared" si="6"/>
        <v>201.6</v>
      </c>
    </row>
    <row r="15" spans="1:16" ht="30">
      <c r="A15" s="76"/>
      <c r="B15" s="11" t="s">
        <v>29</v>
      </c>
      <c r="C15" s="72" t="s">
        <v>426</v>
      </c>
      <c r="D15" s="73"/>
      <c r="E15" s="10" t="s">
        <v>19</v>
      </c>
      <c r="F15" s="11" t="s">
        <v>20</v>
      </c>
      <c r="G15" s="12">
        <v>140</v>
      </c>
      <c r="H15" s="12">
        <f t="shared" si="0"/>
        <v>2240</v>
      </c>
      <c r="I15" s="12">
        <f t="shared" si="1"/>
        <v>196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140</v>
      </c>
      <c r="O15" s="12">
        <f t="shared" si="5"/>
        <v>2240</v>
      </c>
      <c r="P15" s="12">
        <f t="shared" si="6"/>
        <v>196</v>
      </c>
    </row>
    <row r="16" spans="1:16" ht="30">
      <c r="A16" s="76"/>
      <c r="B16" s="11" t="s">
        <v>29</v>
      </c>
      <c r="C16" s="74"/>
      <c r="D16" s="73"/>
      <c r="E16" s="10" t="s">
        <v>19</v>
      </c>
      <c r="F16" s="11" t="s">
        <v>20</v>
      </c>
      <c r="G16" s="12">
        <v>240</v>
      </c>
      <c r="H16" s="12">
        <f t="shared" si="0"/>
        <v>3840</v>
      </c>
      <c r="I16" s="12">
        <f t="shared" si="1"/>
        <v>336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240</v>
      </c>
      <c r="O16" s="12">
        <f t="shared" si="5"/>
        <v>3840</v>
      </c>
      <c r="P16" s="12">
        <f t="shared" si="6"/>
        <v>336</v>
      </c>
    </row>
    <row r="17" spans="1:16">
      <c r="A17" s="76"/>
      <c r="B17" s="11" t="s">
        <v>76</v>
      </c>
      <c r="C17" s="11" t="s">
        <v>447</v>
      </c>
      <c r="D17" s="73"/>
      <c r="E17" s="10" t="s">
        <v>18</v>
      </c>
      <c r="F17" s="11" t="s">
        <v>20</v>
      </c>
      <c r="G17" s="12">
        <v>0</v>
      </c>
      <c r="H17" s="12">
        <f t="shared" si="0"/>
        <v>0</v>
      </c>
      <c r="I17" s="12">
        <f t="shared" si="1"/>
        <v>0</v>
      </c>
      <c r="J17" s="12" t="s">
        <v>38</v>
      </c>
      <c r="K17" s="12">
        <v>248</v>
      </c>
      <c r="L17" s="12">
        <f t="shared" si="2"/>
        <v>3968</v>
      </c>
      <c r="M17" s="12">
        <f t="shared" si="3"/>
        <v>347.2</v>
      </c>
      <c r="N17" s="12">
        <f t="shared" si="4"/>
        <v>248</v>
      </c>
      <c r="O17" s="12">
        <f t="shared" si="5"/>
        <v>3968</v>
      </c>
      <c r="P17" s="12">
        <f t="shared" si="6"/>
        <v>347.2</v>
      </c>
    </row>
    <row r="18" spans="1:16" ht="15" customHeight="1">
      <c r="A18" s="76"/>
      <c r="B18" s="11" t="s">
        <v>73</v>
      </c>
      <c r="C18" s="72" t="s">
        <v>428</v>
      </c>
      <c r="D18" s="73"/>
      <c r="E18" s="10" t="s">
        <v>18</v>
      </c>
      <c r="F18" s="11" t="s">
        <v>20</v>
      </c>
      <c r="G18" s="12">
        <v>154</v>
      </c>
      <c r="H18" s="12">
        <f t="shared" si="0"/>
        <v>2464</v>
      </c>
      <c r="I18" s="12">
        <f t="shared" si="1"/>
        <v>215.6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154</v>
      </c>
      <c r="O18" s="12">
        <f t="shared" si="5"/>
        <v>2464</v>
      </c>
      <c r="P18" s="12">
        <f t="shared" si="6"/>
        <v>215.6</v>
      </c>
    </row>
    <row r="19" spans="1:16" ht="30">
      <c r="A19" s="76"/>
      <c r="B19" s="11" t="s">
        <v>73</v>
      </c>
      <c r="C19" s="74"/>
      <c r="D19" s="73"/>
      <c r="E19" s="10" t="s">
        <v>19</v>
      </c>
      <c r="F19" s="11" t="s">
        <v>20</v>
      </c>
      <c r="G19" s="12">
        <v>220</v>
      </c>
      <c r="H19" s="12">
        <f t="shared" si="0"/>
        <v>3520</v>
      </c>
      <c r="I19" s="12">
        <f t="shared" si="1"/>
        <v>308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220</v>
      </c>
      <c r="O19" s="12">
        <f t="shared" si="5"/>
        <v>3520</v>
      </c>
      <c r="P19" s="12">
        <f t="shared" si="6"/>
        <v>308</v>
      </c>
    </row>
    <row r="20" spans="1:16" ht="30">
      <c r="A20" s="76"/>
      <c r="B20" s="11" t="s">
        <v>26</v>
      </c>
      <c r="C20" s="11" t="s">
        <v>325</v>
      </c>
      <c r="D20" s="73"/>
      <c r="E20" s="10" t="s">
        <v>19</v>
      </c>
      <c r="F20" s="11" t="s">
        <v>20</v>
      </c>
      <c r="G20" s="12">
        <v>180</v>
      </c>
      <c r="H20" s="12">
        <f t="shared" si="0"/>
        <v>2880</v>
      </c>
      <c r="I20" s="12">
        <f t="shared" si="1"/>
        <v>251.99999999999997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180</v>
      </c>
      <c r="O20" s="12">
        <f t="shared" si="5"/>
        <v>2880</v>
      </c>
      <c r="P20" s="12">
        <f t="shared" si="6"/>
        <v>251.99999999999997</v>
      </c>
    </row>
    <row r="21" spans="1:16" ht="15" customHeight="1">
      <c r="A21" s="76"/>
      <c r="B21" s="11" t="s">
        <v>83</v>
      </c>
      <c r="C21" s="72" t="s">
        <v>429</v>
      </c>
      <c r="D21" s="73"/>
      <c r="E21" s="10" t="s">
        <v>18</v>
      </c>
      <c r="F21" s="11" t="s">
        <v>20</v>
      </c>
      <c r="G21" s="12">
        <v>96</v>
      </c>
      <c r="H21" s="12">
        <f t="shared" si="0"/>
        <v>1536</v>
      </c>
      <c r="I21" s="12">
        <f t="shared" si="1"/>
        <v>134.39999999999998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96</v>
      </c>
      <c r="O21" s="12">
        <f t="shared" si="5"/>
        <v>1536</v>
      </c>
      <c r="P21" s="12">
        <f t="shared" si="6"/>
        <v>134.39999999999998</v>
      </c>
    </row>
    <row r="22" spans="1:16" ht="30">
      <c r="A22" s="76"/>
      <c r="B22" s="11" t="s">
        <v>83</v>
      </c>
      <c r="C22" s="73"/>
      <c r="D22" s="73"/>
      <c r="E22" s="10" t="s">
        <v>19</v>
      </c>
      <c r="F22" s="11" t="s">
        <v>20</v>
      </c>
      <c r="G22" s="12">
        <v>152</v>
      </c>
      <c r="H22" s="12">
        <f t="shared" si="0"/>
        <v>2432</v>
      </c>
      <c r="I22" s="12">
        <f t="shared" si="1"/>
        <v>212.79999999999998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152</v>
      </c>
      <c r="O22" s="12">
        <f t="shared" si="5"/>
        <v>2432</v>
      </c>
      <c r="P22" s="12">
        <f t="shared" si="6"/>
        <v>212.79999999999998</v>
      </c>
    </row>
    <row r="23" spans="1:16" ht="30">
      <c r="A23" s="76"/>
      <c r="B23" s="11" t="s">
        <v>83</v>
      </c>
      <c r="C23" s="73"/>
      <c r="D23" s="73"/>
      <c r="E23" s="10" t="s">
        <v>19</v>
      </c>
      <c r="F23" s="11" t="s">
        <v>20</v>
      </c>
      <c r="G23" s="12">
        <v>144</v>
      </c>
      <c r="H23" s="12">
        <f t="shared" si="0"/>
        <v>2304</v>
      </c>
      <c r="I23" s="12">
        <f t="shared" si="1"/>
        <v>201.6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144</v>
      </c>
      <c r="O23" s="12">
        <f t="shared" si="5"/>
        <v>2304</v>
      </c>
      <c r="P23" s="12">
        <f t="shared" si="6"/>
        <v>201.6</v>
      </c>
    </row>
    <row r="24" spans="1:16" ht="30">
      <c r="A24" s="76"/>
      <c r="B24" s="11" t="s">
        <v>83</v>
      </c>
      <c r="C24" s="74"/>
      <c r="D24" s="73"/>
      <c r="E24" s="10" t="s">
        <v>19</v>
      </c>
      <c r="F24" s="11" t="s">
        <v>20</v>
      </c>
      <c r="G24" s="12">
        <v>16</v>
      </c>
      <c r="H24" s="12">
        <f t="shared" si="0"/>
        <v>256</v>
      </c>
      <c r="I24" s="12">
        <f t="shared" si="1"/>
        <v>22.4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16</v>
      </c>
      <c r="O24" s="12">
        <f t="shared" si="5"/>
        <v>256</v>
      </c>
      <c r="P24" s="12">
        <f t="shared" si="6"/>
        <v>22.4</v>
      </c>
    </row>
    <row r="25" spans="1:16" ht="15" customHeight="1">
      <c r="A25" s="76"/>
      <c r="B25" s="11" t="s">
        <v>127</v>
      </c>
      <c r="C25" s="72" t="s">
        <v>430</v>
      </c>
      <c r="D25" s="73"/>
      <c r="E25" s="10" t="s">
        <v>18</v>
      </c>
      <c r="F25" s="11" t="s">
        <v>20</v>
      </c>
      <c r="G25" s="12">
        <v>110</v>
      </c>
      <c r="H25" s="12">
        <f t="shared" si="0"/>
        <v>1760</v>
      </c>
      <c r="I25" s="12">
        <f t="shared" si="1"/>
        <v>154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110</v>
      </c>
      <c r="O25" s="12">
        <f t="shared" si="5"/>
        <v>1760</v>
      </c>
      <c r="P25" s="12">
        <f t="shared" si="6"/>
        <v>154</v>
      </c>
    </row>
    <row r="26" spans="1:16" ht="30">
      <c r="A26" s="76"/>
      <c r="B26" s="11" t="s">
        <v>127</v>
      </c>
      <c r="C26" s="74"/>
      <c r="D26" s="73"/>
      <c r="E26" s="10" t="s">
        <v>19</v>
      </c>
      <c r="F26" s="11" t="s">
        <v>20</v>
      </c>
      <c r="G26" s="12">
        <v>160</v>
      </c>
      <c r="H26" s="12">
        <f t="shared" si="0"/>
        <v>2560</v>
      </c>
      <c r="I26" s="12">
        <f t="shared" si="1"/>
        <v>224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160</v>
      </c>
      <c r="O26" s="12">
        <f t="shared" si="5"/>
        <v>2560</v>
      </c>
      <c r="P26" s="12">
        <f t="shared" si="6"/>
        <v>224</v>
      </c>
    </row>
    <row r="27" spans="1:16" ht="30">
      <c r="A27" s="76"/>
      <c r="B27" s="11" t="s">
        <v>65</v>
      </c>
      <c r="C27" s="72" t="s">
        <v>431</v>
      </c>
      <c r="D27" s="73"/>
      <c r="E27" s="10" t="s">
        <v>19</v>
      </c>
      <c r="F27" s="11" t="s">
        <v>20</v>
      </c>
      <c r="G27" s="12">
        <v>280</v>
      </c>
      <c r="H27" s="12">
        <f t="shared" si="0"/>
        <v>4480</v>
      </c>
      <c r="I27" s="12">
        <f t="shared" si="1"/>
        <v>392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280</v>
      </c>
      <c r="O27" s="12">
        <f t="shared" si="5"/>
        <v>4480</v>
      </c>
      <c r="P27" s="12">
        <f t="shared" si="6"/>
        <v>392</v>
      </c>
    </row>
    <row r="28" spans="1:16" ht="30">
      <c r="A28" s="76"/>
      <c r="B28" s="11" t="s">
        <v>65</v>
      </c>
      <c r="C28" s="74"/>
      <c r="D28" s="73"/>
      <c r="E28" s="10" t="s">
        <v>19</v>
      </c>
      <c r="F28" s="11" t="s">
        <v>34</v>
      </c>
      <c r="G28" s="12">
        <v>200</v>
      </c>
      <c r="H28" s="12">
        <f t="shared" si="0"/>
        <v>3200</v>
      </c>
      <c r="I28" s="12">
        <f t="shared" si="1"/>
        <v>280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200</v>
      </c>
      <c r="O28" s="12">
        <f t="shared" si="5"/>
        <v>3200</v>
      </c>
      <c r="P28" s="12">
        <f t="shared" si="6"/>
        <v>280</v>
      </c>
    </row>
    <row r="29" spans="1:16" ht="15" customHeight="1">
      <c r="A29" s="76"/>
      <c r="B29" s="11" t="s">
        <v>39</v>
      </c>
      <c r="C29" s="72" t="s">
        <v>432</v>
      </c>
      <c r="D29" s="73"/>
      <c r="E29" s="10" t="s">
        <v>18</v>
      </c>
      <c r="F29" s="11" t="s">
        <v>34</v>
      </c>
      <c r="G29" s="12">
        <v>168</v>
      </c>
      <c r="H29" s="12">
        <f t="shared" si="0"/>
        <v>2688</v>
      </c>
      <c r="I29" s="12">
        <f t="shared" si="1"/>
        <v>235.2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168</v>
      </c>
      <c r="O29" s="12">
        <f t="shared" si="5"/>
        <v>2688</v>
      </c>
      <c r="P29" s="12">
        <f t="shared" si="6"/>
        <v>235.2</v>
      </c>
    </row>
    <row r="30" spans="1:16" ht="30">
      <c r="A30" s="76"/>
      <c r="B30" s="11" t="s">
        <v>39</v>
      </c>
      <c r="C30" s="73"/>
      <c r="D30" s="73"/>
      <c r="E30" s="10" t="s">
        <v>19</v>
      </c>
      <c r="F30" s="11" t="s">
        <v>20</v>
      </c>
      <c r="G30" s="12">
        <v>240</v>
      </c>
      <c r="H30" s="12">
        <f t="shared" si="0"/>
        <v>3840</v>
      </c>
      <c r="I30" s="12">
        <f t="shared" si="1"/>
        <v>336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240</v>
      </c>
      <c r="O30" s="12">
        <f t="shared" si="5"/>
        <v>3840</v>
      </c>
      <c r="P30" s="12">
        <f t="shared" si="6"/>
        <v>336</v>
      </c>
    </row>
    <row r="31" spans="1:16" ht="30">
      <c r="A31" s="76"/>
      <c r="B31" s="11" t="s">
        <v>39</v>
      </c>
      <c r="C31" s="74"/>
      <c r="D31" s="73"/>
      <c r="E31" s="10" t="s">
        <v>19</v>
      </c>
      <c r="F31" s="11" t="s">
        <v>34</v>
      </c>
      <c r="G31" s="12">
        <v>168</v>
      </c>
      <c r="H31" s="12">
        <f t="shared" si="0"/>
        <v>2688</v>
      </c>
      <c r="I31" s="12">
        <f t="shared" si="1"/>
        <v>235.2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168</v>
      </c>
      <c r="O31" s="12">
        <f t="shared" si="5"/>
        <v>2688</v>
      </c>
      <c r="P31" s="12">
        <f t="shared" si="6"/>
        <v>235.2</v>
      </c>
    </row>
    <row r="32" spans="1:16" ht="30">
      <c r="A32" s="76"/>
      <c r="B32" s="11" t="s">
        <v>49</v>
      </c>
      <c r="C32" s="11" t="s">
        <v>433</v>
      </c>
      <c r="D32" s="73"/>
      <c r="E32" s="10" t="s">
        <v>19</v>
      </c>
      <c r="F32" s="11" t="s">
        <v>34</v>
      </c>
      <c r="G32" s="12">
        <v>220</v>
      </c>
      <c r="H32" s="12">
        <f t="shared" si="0"/>
        <v>3520</v>
      </c>
      <c r="I32" s="12">
        <f t="shared" si="1"/>
        <v>308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220</v>
      </c>
      <c r="O32" s="12">
        <f t="shared" si="5"/>
        <v>3520</v>
      </c>
      <c r="P32" s="12">
        <f t="shared" si="6"/>
        <v>308</v>
      </c>
    </row>
    <row r="33" spans="1:16" ht="30">
      <c r="A33" s="76"/>
      <c r="B33" s="11" t="s">
        <v>128</v>
      </c>
      <c r="C33" s="72" t="s">
        <v>434</v>
      </c>
      <c r="D33" s="73"/>
      <c r="E33" s="10" t="s">
        <v>19</v>
      </c>
      <c r="F33" s="11" t="s">
        <v>20</v>
      </c>
      <c r="G33" s="12">
        <v>180</v>
      </c>
      <c r="H33" s="12">
        <f t="shared" si="0"/>
        <v>2880</v>
      </c>
      <c r="I33" s="12">
        <f t="shared" si="1"/>
        <v>251.99999999999997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180</v>
      </c>
      <c r="O33" s="12">
        <f t="shared" si="5"/>
        <v>2880</v>
      </c>
      <c r="P33" s="12">
        <f t="shared" si="6"/>
        <v>251.99999999999997</v>
      </c>
    </row>
    <row r="34" spans="1:16" ht="30">
      <c r="A34" s="76"/>
      <c r="B34" s="11" t="s">
        <v>128</v>
      </c>
      <c r="C34" s="73"/>
      <c r="D34" s="73"/>
      <c r="E34" s="10" t="s">
        <v>19</v>
      </c>
      <c r="F34" s="11" t="s">
        <v>20</v>
      </c>
      <c r="G34" s="12">
        <v>220</v>
      </c>
      <c r="H34" s="12">
        <f t="shared" si="0"/>
        <v>3520</v>
      </c>
      <c r="I34" s="12">
        <f t="shared" si="1"/>
        <v>308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220</v>
      </c>
      <c r="O34" s="12">
        <f t="shared" si="5"/>
        <v>3520</v>
      </c>
      <c r="P34" s="12">
        <f t="shared" si="6"/>
        <v>308</v>
      </c>
    </row>
    <row r="35" spans="1:16" ht="30">
      <c r="A35" s="76"/>
      <c r="B35" s="11" t="s">
        <v>128</v>
      </c>
      <c r="C35" s="73"/>
      <c r="D35" s="73"/>
      <c r="E35" s="10" t="s">
        <v>19</v>
      </c>
      <c r="F35" s="11" t="s">
        <v>20</v>
      </c>
      <c r="G35" s="12">
        <v>80</v>
      </c>
      <c r="H35" s="12">
        <f t="shared" si="0"/>
        <v>1280</v>
      </c>
      <c r="I35" s="12">
        <f t="shared" si="1"/>
        <v>112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80</v>
      </c>
      <c r="O35" s="12">
        <f t="shared" si="5"/>
        <v>1280</v>
      </c>
      <c r="P35" s="12">
        <f t="shared" si="6"/>
        <v>112</v>
      </c>
    </row>
    <row r="36" spans="1:16" ht="30">
      <c r="A36" s="76"/>
      <c r="B36" s="11" t="s">
        <v>128</v>
      </c>
      <c r="C36" s="74"/>
      <c r="D36" s="73"/>
      <c r="E36" s="10" t="s">
        <v>19</v>
      </c>
      <c r="F36" s="11" t="s">
        <v>20</v>
      </c>
      <c r="G36" s="12">
        <v>72</v>
      </c>
      <c r="H36" s="12">
        <f t="shared" si="0"/>
        <v>1152</v>
      </c>
      <c r="I36" s="12">
        <f t="shared" si="1"/>
        <v>100.8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72</v>
      </c>
      <c r="O36" s="12">
        <f t="shared" si="5"/>
        <v>1152</v>
      </c>
      <c r="P36" s="12">
        <f t="shared" si="6"/>
        <v>100.8</v>
      </c>
    </row>
    <row r="37" spans="1:16" ht="15" customHeight="1">
      <c r="A37" s="76"/>
      <c r="B37" s="11" t="s">
        <v>46</v>
      </c>
      <c r="C37" s="72" t="s">
        <v>435</v>
      </c>
      <c r="D37" s="73"/>
      <c r="E37" s="10" t="s">
        <v>18</v>
      </c>
      <c r="F37" s="11" t="s">
        <v>20</v>
      </c>
      <c r="G37" s="15">
        <v>160</v>
      </c>
      <c r="H37" s="12">
        <f>(G37)*16</f>
        <v>2560</v>
      </c>
      <c r="I37" s="12">
        <f>(G38)*1.4</f>
        <v>1041.5999999999999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>SUM(G38,K37)</f>
        <v>744</v>
      </c>
      <c r="O37" s="12">
        <f t="shared" si="5"/>
        <v>11904</v>
      </c>
      <c r="P37" s="12">
        <f t="shared" si="6"/>
        <v>1041.5999999999999</v>
      </c>
    </row>
    <row r="38" spans="1:16" ht="30">
      <c r="A38" s="76"/>
      <c r="B38" s="11" t="s">
        <v>46</v>
      </c>
      <c r="C38" s="73"/>
      <c r="D38" s="73"/>
      <c r="E38" s="10" t="s">
        <v>19</v>
      </c>
      <c r="F38" s="11" t="s">
        <v>20</v>
      </c>
      <c r="G38" s="12">
        <v>744</v>
      </c>
      <c r="H38" s="12">
        <f>(G38)*16</f>
        <v>11904</v>
      </c>
      <c r="I38" s="12">
        <f>(G39)*1.4</f>
        <v>503.99999999999994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>SUM(G39,K38)</f>
        <v>360</v>
      </c>
      <c r="O38" s="12">
        <f t="shared" si="5"/>
        <v>5760</v>
      </c>
      <c r="P38" s="12">
        <f t="shared" si="6"/>
        <v>503.99999999999994</v>
      </c>
    </row>
    <row r="39" spans="1:16" ht="30">
      <c r="A39" s="76"/>
      <c r="B39" s="11" t="s">
        <v>46</v>
      </c>
      <c r="C39" s="73"/>
      <c r="D39" s="73"/>
      <c r="E39" s="10" t="s">
        <v>19</v>
      </c>
      <c r="F39" s="11" t="s">
        <v>20</v>
      </c>
      <c r="G39" s="12">
        <v>360</v>
      </c>
      <c r="H39" s="12">
        <f t="shared" si="0"/>
        <v>5760</v>
      </c>
      <c r="I39" s="12">
        <f t="shared" si="1"/>
        <v>503.99999999999994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360</v>
      </c>
      <c r="O39" s="12">
        <f t="shared" si="5"/>
        <v>5760</v>
      </c>
      <c r="P39" s="12">
        <f t="shared" si="6"/>
        <v>503.99999999999994</v>
      </c>
    </row>
    <row r="40" spans="1:16" ht="30">
      <c r="A40" s="76"/>
      <c r="B40" s="11" t="s">
        <v>46</v>
      </c>
      <c r="C40" s="73"/>
      <c r="D40" s="73"/>
      <c r="E40" s="10" t="s">
        <v>19</v>
      </c>
      <c r="F40" s="11" t="s">
        <v>20</v>
      </c>
      <c r="G40" s="12">
        <v>120</v>
      </c>
      <c r="H40" s="12">
        <f t="shared" si="0"/>
        <v>1920</v>
      </c>
      <c r="I40" s="12">
        <v>180</v>
      </c>
      <c r="J40" s="12" t="s">
        <v>21</v>
      </c>
      <c r="K40" s="12"/>
      <c r="L40" s="12"/>
      <c r="M40" s="12"/>
      <c r="N40" s="12"/>
      <c r="O40" s="12"/>
      <c r="P40" s="12">
        <f t="shared" si="6"/>
        <v>0</v>
      </c>
    </row>
    <row r="41" spans="1:16" ht="30">
      <c r="A41" s="76"/>
      <c r="B41" s="11" t="s">
        <v>46</v>
      </c>
      <c r="C41" s="74"/>
      <c r="D41" s="73"/>
      <c r="E41" s="10" t="s">
        <v>19</v>
      </c>
      <c r="F41" s="11" t="s">
        <v>20</v>
      </c>
      <c r="G41" s="12">
        <v>240</v>
      </c>
      <c r="H41" s="12">
        <f t="shared" si="0"/>
        <v>3840</v>
      </c>
      <c r="I41" s="12">
        <v>630</v>
      </c>
      <c r="J41" s="12" t="s">
        <v>22</v>
      </c>
      <c r="K41" s="12"/>
      <c r="L41" s="12">
        <f t="shared" si="2"/>
        <v>0</v>
      </c>
      <c r="M41" s="12">
        <f t="shared" si="3"/>
        <v>0</v>
      </c>
      <c r="N41" s="12">
        <f t="shared" si="4"/>
        <v>240</v>
      </c>
      <c r="O41" s="12">
        <f t="shared" si="5"/>
        <v>3840</v>
      </c>
      <c r="P41" s="12">
        <f t="shared" si="6"/>
        <v>336</v>
      </c>
    </row>
    <row r="42" spans="1:16" ht="30">
      <c r="A42" s="76"/>
      <c r="B42" s="11" t="s">
        <v>41</v>
      </c>
      <c r="C42" s="11" t="s">
        <v>436</v>
      </c>
      <c r="D42" s="73"/>
      <c r="E42" s="10" t="s">
        <v>19</v>
      </c>
      <c r="F42" s="11" t="s">
        <v>34</v>
      </c>
      <c r="G42" s="12">
        <v>96</v>
      </c>
      <c r="H42" s="12">
        <f t="shared" si="0"/>
        <v>1536</v>
      </c>
      <c r="I42" s="12">
        <f t="shared" si="1"/>
        <v>134.39999999999998</v>
      </c>
      <c r="J42" s="12" t="s">
        <v>22</v>
      </c>
      <c r="K42" s="12"/>
      <c r="L42" s="12">
        <f t="shared" si="2"/>
        <v>0</v>
      </c>
      <c r="M42" s="12">
        <f t="shared" si="3"/>
        <v>0</v>
      </c>
      <c r="N42" s="12">
        <f t="shared" si="4"/>
        <v>96</v>
      </c>
      <c r="O42" s="12">
        <f t="shared" si="5"/>
        <v>1536</v>
      </c>
      <c r="P42" s="12">
        <f t="shared" si="6"/>
        <v>134.39999999999998</v>
      </c>
    </row>
    <row r="43" spans="1:16" ht="15" customHeight="1">
      <c r="A43" s="76"/>
      <c r="B43" s="11" t="s">
        <v>69</v>
      </c>
      <c r="C43" s="11" t="s">
        <v>437</v>
      </c>
      <c r="D43" s="73"/>
      <c r="E43" s="10" t="s">
        <v>18</v>
      </c>
      <c r="F43" s="11" t="s">
        <v>20</v>
      </c>
      <c r="G43" s="12">
        <v>132</v>
      </c>
      <c r="H43" s="12">
        <f t="shared" si="0"/>
        <v>2112</v>
      </c>
      <c r="I43" s="12">
        <f t="shared" si="1"/>
        <v>184.79999999999998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132</v>
      </c>
      <c r="O43" s="12">
        <f t="shared" si="5"/>
        <v>2112</v>
      </c>
      <c r="P43" s="12">
        <f t="shared" si="6"/>
        <v>184.79999999999998</v>
      </c>
    </row>
    <row r="44" spans="1:16" ht="30">
      <c r="A44" s="76"/>
      <c r="B44" s="11" t="s">
        <v>70</v>
      </c>
      <c r="C44" s="72" t="s">
        <v>438</v>
      </c>
      <c r="D44" s="73"/>
      <c r="E44" s="10" t="s">
        <v>19</v>
      </c>
      <c r="F44" s="11" t="s">
        <v>20</v>
      </c>
      <c r="G44" s="12">
        <v>120</v>
      </c>
      <c r="H44" s="12">
        <f t="shared" si="0"/>
        <v>1920</v>
      </c>
      <c r="I44" s="12">
        <f t="shared" si="1"/>
        <v>168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120</v>
      </c>
      <c r="O44" s="12">
        <f t="shared" si="5"/>
        <v>1920</v>
      </c>
      <c r="P44" s="12">
        <f t="shared" si="6"/>
        <v>168</v>
      </c>
    </row>
    <row r="45" spans="1:16" ht="30">
      <c r="A45" s="76"/>
      <c r="B45" s="11" t="s">
        <v>70</v>
      </c>
      <c r="C45" s="74"/>
      <c r="D45" s="73"/>
      <c r="E45" s="10" t="s">
        <v>19</v>
      </c>
      <c r="F45" s="11" t="s">
        <v>20</v>
      </c>
      <c r="G45" s="12">
        <v>112</v>
      </c>
      <c r="H45" s="12">
        <f t="shared" si="0"/>
        <v>1792</v>
      </c>
      <c r="I45" s="12">
        <f t="shared" si="1"/>
        <v>156.79999999999998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112</v>
      </c>
      <c r="O45" s="12">
        <f t="shared" si="5"/>
        <v>1792</v>
      </c>
      <c r="P45" s="12">
        <f t="shared" si="6"/>
        <v>156.79999999999998</v>
      </c>
    </row>
    <row r="46" spans="1:16" s="23" customFormat="1" ht="30">
      <c r="A46" s="76"/>
      <c r="B46" s="11" t="s">
        <v>69</v>
      </c>
      <c r="C46" s="11" t="s">
        <v>437</v>
      </c>
      <c r="D46" s="73"/>
      <c r="E46" s="10" t="s">
        <v>19</v>
      </c>
      <c r="F46" s="11" t="s">
        <v>20</v>
      </c>
      <c r="G46" s="12">
        <v>168</v>
      </c>
      <c r="H46" s="12">
        <f t="shared" si="0"/>
        <v>2688</v>
      </c>
      <c r="I46" s="12">
        <f t="shared" si="1"/>
        <v>235.2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168</v>
      </c>
      <c r="O46" s="12">
        <f t="shared" si="5"/>
        <v>2688</v>
      </c>
      <c r="P46" s="12">
        <f t="shared" si="6"/>
        <v>235.2</v>
      </c>
    </row>
    <row r="47" spans="1:16" s="23" customFormat="1">
      <c r="A47" s="76"/>
      <c r="B47" s="11" t="s">
        <v>69</v>
      </c>
      <c r="C47" s="11" t="s">
        <v>897</v>
      </c>
      <c r="D47" s="73"/>
      <c r="E47" s="10" t="s">
        <v>18</v>
      </c>
      <c r="F47" s="11" t="s">
        <v>20</v>
      </c>
      <c r="G47" s="12">
        <v>0</v>
      </c>
      <c r="H47" s="12">
        <f t="shared" si="0"/>
        <v>0</v>
      </c>
      <c r="I47" s="12">
        <f t="shared" si="1"/>
        <v>0</v>
      </c>
      <c r="J47" s="12" t="s">
        <v>21</v>
      </c>
      <c r="K47" s="12">
        <v>140</v>
      </c>
      <c r="L47" s="12">
        <f t="shared" si="2"/>
        <v>2240</v>
      </c>
      <c r="M47" s="12">
        <f t="shared" si="3"/>
        <v>196</v>
      </c>
      <c r="N47" s="12">
        <f t="shared" si="4"/>
        <v>140</v>
      </c>
      <c r="O47" s="12">
        <f t="shared" si="5"/>
        <v>2240</v>
      </c>
      <c r="P47" s="12">
        <f t="shared" si="6"/>
        <v>196</v>
      </c>
    </row>
    <row r="48" spans="1:16" ht="30">
      <c r="A48" s="76"/>
      <c r="B48" s="11" t="s">
        <v>72</v>
      </c>
      <c r="C48" s="11" t="s">
        <v>439</v>
      </c>
      <c r="D48" s="73"/>
      <c r="E48" s="10" t="s">
        <v>19</v>
      </c>
      <c r="F48" s="11" t="s">
        <v>20</v>
      </c>
      <c r="G48" s="12">
        <v>96</v>
      </c>
      <c r="H48" s="12">
        <f t="shared" si="0"/>
        <v>1536</v>
      </c>
      <c r="I48" s="12">
        <f t="shared" si="1"/>
        <v>134.39999999999998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96</v>
      </c>
      <c r="O48" s="12">
        <f t="shared" si="5"/>
        <v>1536</v>
      </c>
      <c r="P48" s="12">
        <f t="shared" si="6"/>
        <v>134.39999999999998</v>
      </c>
    </row>
    <row r="49" spans="1:16" ht="30">
      <c r="A49" s="76"/>
      <c r="B49" s="11" t="s">
        <v>30</v>
      </c>
      <c r="C49" s="72" t="s">
        <v>427</v>
      </c>
      <c r="D49" s="73"/>
      <c r="E49" s="10" t="s">
        <v>19</v>
      </c>
      <c r="F49" s="11" t="s">
        <v>20</v>
      </c>
      <c r="G49" s="12">
        <v>408</v>
      </c>
      <c r="H49" s="12">
        <f t="shared" si="0"/>
        <v>6528</v>
      </c>
      <c r="I49" s="12">
        <f t="shared" si="1"/>
        <v>571.19999999999993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408</v>
      </c>
      <c r="O49" s="12">
        <f t="shared" si="5"/>
        <v>6528</v>
      </c>
      <c r="P49" s="12">
        <f t="shared" si="6"/>
        <v>571.19999999999993</v>
      </c>
    </row>
    <row r="50" spans="1:16" ht="30">
      <c r="A50" s="76"/>
      <c r="B50" s="11" t="s">
        <v>30</v>
      </c>
      <c r="C50" s="74"/>
      <c r="D50" s="73"/>
      <c r="E50" s="10" t="s">
        <v>19</v>
      </c>
      <c r="F50" s="11" t="s">
        <v>20</v>
      </c>
      <c r="G50" s="12">
        <v>390</v>
      </c>
      <c r="H50" s="12">
        <f t="shared" si="0"/>
        <v>6240</v>
      </c>
      <c r="I50" s="12">
        <f t="shared" si="1"/>
        <v>546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390</v>
      </c>
      <c r="O50" s="12">
        <f t="shared" si="5"/>
        <v>6240</v>
      </c>
      <c r="P50" s="12">
        <f t="shared" si="6"/>
        <v>546</v>
      </c>
    </row>
    <row r="51" spans="1:16" ht="30">
      <c r="A51" s="76"/>
      <c r="B51" s="11" t="s">
        <v>43</v>
      </c>
      <c r="C51" s="72" t="s">
        <v>440</v>
      </c>
      <c r="D51" s="73"/>
      <c r="E51" s="10" t="s">
        <v>19</v>
      </c>
      <c r="F51" s="11" t="s">
        <v>20</v>
      </c>
      <c r="G51" s="12">
        <v>160</v>
      </c>
      <c r="H51" s="12">
        <f t="shared" si="0"/>
        <v>2560</v>
      </c>
      <c r="I51" s="12">
        <f t="shared" si="1"/>
        <v>224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160</v>
      </c>
      <c r="O51" s="12">
        <f t="shared" si="5"/>
        <v>2560</v>
      </c>
      <c r="P51" s="12">
        <f t="shared" si="6"/>
        <v>224</v>
      </c>
    </row>
    <row r="52" spans="1:16" ht="30">
      <c r="A52" s="76"/>
      <c r="B52" s="11" t="s">
        <v>43</v>
      </c>
      <c r="C52" s="74"/>
      <c r="D52" s="73"/>
      <c r="E52" s="10" t="s">
        <v>19</v>
      </c>
      <c r="F52" s="11" t="s">
        <v>20</v>
      </c>
      <c r="G52" s="12">
        <v>252</v>
      </c>
      <c r="H52" s="12">
        <f t="shared" si="0"/>
        <v>4032</v>
      </c>
      <c r="I52" s="12">
        <f t="shared" si="1"/>
        <v>352.79999999999995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252</v>
      </c>
      <c r="O52" s="12">
        <f t="shared" si="5"/>
        <v>4032</v>
      </c>
      <c r="P52" s="12">
        <f t="shared" si="6"/>
        <v>352.79999999999995</v>
      </c>
    </row>
    <row r="53" spans="1:16" ht="15" customHeight="1">
      <c r="A53" s="76"/>
      <c r="B53" s="11" t="s">
        <v>71</v>
      </c>
      <c r="C53" s="72" t="s">
        <v>441</v>
      </c>
      <c r="D53" s="73"/>
      <c r="E53" s="10" t="s">
        <v>18</v>
      </c>
      <c r="F53" s="11" t="s">
        <v>20</v>
      </c>
      <c r="G53" s="12">
        <v>260</v>
      </c>
      <c r="H53" s="12">
        <f t="shared" si="0"/>
        <v>4160</v>
      </c>
      <c r="I53" s="12">
        <f t="shared" si="1"/>
        <v>364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260</v>
      </c>
      <c r="O53" s="12">
        <f t="shared" si="5"/>
        <v>4160</v>
      </c>
      <c r="P53" s="12">
        <f t="shared" si="6"/>
        <v>364</v>
      </c>
    </row>
    <row r="54" spans="1:16" ht="30">
      <c r="A54" s="76"/>
      <c r="B54" s="11" t="s">
        <v>71</v>
      </c>
      <c r="C54" s="73"/>
      <c r="D54" s="73"/>
      <c r="E54" s="10" t="s">
        <v>19</v>
      </c>
      <c r="F54" s="11" t="s">
        <v>20</v>
      </c>
      <c r="G54" s="12">
        <v>140</v>
      </c>
      <c r="H54" s="12">
        <f t="shared" si="0"/>
        <v>2240</v>
      </c>
      <c r="I54" s="12">
        <f t="shared" si="1"/>
        <v>196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140</v>
      </c>
      <c r="O54" s="12">
        <f t="shared" si="5"/>
        <v>2240</v>
      </c>
      <c r="P54" s="12">
        <f t="shared" si="6"/>
        <v>196</v>
      </c>
    </row>
    <row r="55" spans="1:16" ht="30">
      <c r="A55" s="76"/>
      <c r="B55" s="11" t="s">
        <v>71</v>
      </c>
      <c r="C55" s="74"/>
      <c r="D55" s="73"/>
      <c r="E55" s="10" t="s">
        <v>19</v>
      </c>
      <c r="F55" s="11" t="s">
        <v>20</v>
      </c>
      <c r="G55" s="12">
        <v>286</v>
      </c>
      <c r="H55" s="12">
        <f t="shared" si="0"/>
        <v>4576</v>
      </c>
      <c r="I55" s="12">
        <f t="shared" si="1"/>
        <v>400.4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286</v>
      </c>
      <c r="O55" s="12">
        <f t="shared" si="5"/>
        <v>4576</v>
      </c>
      <c r="P55" s="12">
        <f t="shared" si="6"/>
        <v>400.4</v>
      </c>
    </row>
    <row r="56" spans="1:16" ht="15" customHeight="1">
      <c r="A56" s="76"/>
      <c r="B56" s="11" t="s">
        <v>47</v>
      </c>
      <c r="C56" s="72" t="s">
        <v>77</v>
      </c>
      <c r="D56" s="73"/>
      <c r="E56" s="10" t="s">
        <v>18</v>
      </c>
      <c r="F56" s="11" t="s">
        <v>34</v>
      </c>
      <c r="G56" s="12">
        <v>80</v>
      </c>
      <c r="H56" s="12">
        <f t="shared" si="0"/>
        <v>1280</v>
      </c>
      <c r="I56" s="12">
        <f t="shared" si="1"/>
        <v>112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80</v>
      </c>
      <c r="O56" s="12">
        <f t="shared" si="5"/>
        <v>1280</v>
      </c>
      <c r="P56" s="12">
        <f t="shared" si="6"/>
        <v>112</v>
      </c>
    </row>
    <row r="57" spans="1:16" ht="30">
      <c r="A57" s="76"/>
      <c r="B57" s="11" t="s">
        <v>47</v>
      </c>
      <c r="C57" s="73"/>
      <c r="D57" s="73"/>
      <c r="E57" s="10" t="s">
        <v>19</v>
      </c>
      <c r="F57" s="11" t="s">
        <v>20</v>
      </c>
      <c r="G57" s="12">
        <v>144</v>
      </c>
      <c r="H57" s="12">
        <f t="shared" si="0"/>
        <v>2304</v>
      </c>
      <c r="I57" s="12">
        <f t="shared" si="1"/>
        <v>201.6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144</v>
      </c>
      <c r="O57" s="12">
        <f t="shared" si="5"/>
        <v>2304</v>
      </c>
      <c r="P57" s="12">
        <f t="shared" si="6"/>
        <v>201.6</v>
      </c>
    </row>
    <row r="58" spans="1:16" ht="30">
      <c r="A58" s="76"/>
      <c r="B58" s="11" t="s">
        <v>47</v>
      </c>
      <c r="C58" s="73"/>
      <c r="D58" s="73"/>
      <c r="E58" s="10" t="s">
        <v>19</v>
      </c>
      <c r="F58" s="11" t="s">
        <v>20</v>
      </c>
      <c r="G58" s="12">
        <v>200</v>
      </c>
      <c r="H58" s="12">
        <f t="shared" si="0"/>
        <v>3200</v>
      </c>
      <c r="I58" s="12">
        <f t="shared" si="1"/>
        <v>280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200</v>
      </c>
      <c r="O58" s="12">
        <f t="shared" si="5"/>
        <v>3200</v>
      </c>
      <c r="P58" s="12">
        <f t="shared" si="6"/>
        <v>280</v>
      </c>
    </row>
    <row r="59" spans="1:16" ht="30">
      <c r="A59" s="76"/>
      <c r="B59" s="11" t="s">
        <v>47</v>
      </c>
      <c r="C59" s="73"/>
      <c r="D59" s="73"/>
      <c r="E59" s="10" t="s">
        <v>19</v>
      </c>
      <c r="F59" s="11" t="s">
        <v>20</v>
      </c>
      <c r="G59" s="12">
        <v>80</v>
      </c>
      <c r="H59" s="12">
        <f t="shared" si="0"/>
        <v>1280</v>
      </c>
      <c r="I59" s="12">
        <f t="shared" si="1"/>
        <v>112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80</v>
      </c>
      <c r="O59" s="12">
        <f t="shared" si="5"/>
        <v>1280</v>
      </c>
      <c r="P59" s="12">
        <f t="shared" si="6"/>
        <v>112</v>
      </c>
    </row>
    <row r="60" spans="1:16" ht="30">
      <c r="A60" s="76"/>
      <c r="B60" s="11" t="s">
        <v>47</v>
      </c>
      <c r="C60" s="74"/>
      <c r="D60" s="73"/>
      <c r="E60" s="10" t="s">
        <v>19</v>
      </c>
      <c r="F60" s="11" t="s">
        <v>20</v>
      </c>
      <c r="G60" s="12">
        <v>24</v>
      </c>
      <c r="H60" s="12">
        <f t="shared" si="0"/>
        <v>384</v>
      </c>
      <c r="I60" s="12">
        <f t="shared" si="1"/>
        <v>33.599999999999994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24</v>
      </c>
      <c r="O60" s="12">
        <f t="shared" si="5"/>
        <v>384</v>
      </c>
      <c r="P60" s="12">
        <f t="shared" si="6"/>
        <v>33.599999999999994</v>
      </c>
    </row>
    <row r="61" spans="1:16" ht="30">
      <c r="A61" s="76"/>
      <c r="B61" s="11" t="s">
        <v>102</v>
      </c>
      <c r="C61" s="11" t="s">
        <v>442</v>
      </c>
      <c r="D61" s="73"/>
      <c r="E61" s="10" t="s">
        <v>19</v>
      </c>
      <c r="F61" s="11" t="s">
        <v>20</v>
      </c>
      <c r="G61" s="12">
        <v>312</v>
      </c>
      <c r="H61" s="12">
        <f t="shared" si="0"/>
        <v>4992</v>
      </c>
      <c r="I61" s="12">
        <f t="shared" si="1"/>
        <v>436.79999999999995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312</v>
      </c>
      <c r="O61" s="12">
        <f t="shared" si="5"/>
        <v>4992</v>
      </c>
      <c r="P61" s="12">
        <f t="shared" si="6"/>
        <v>436.79999999999995</v>
      </c>
    </row>
    <row r="62" spans="1:16" ht="30">
      <c r="A62" s="76"/>
      <c r="B62" s="11" t="s">
        <v>101</v>
      </c>
      <c r="C62" s="11" t="s">
        <v>443</v>
      </c>
      <c r="D62" s="73"/>
      <c r="E62" s="10" t="s">
        <v>19</v>
      </c>
      <c r="F62" s="11" t="s">
        <v>20</v>
      </c>
      <c r="G62" s="12">
        <v>216</v>
      </c>
      <c r="H62" s="12">
        <f t="shared" si="0"/>
        <v>3456</v>
      </c>
      <c r="I62" s="12">
        <f t="shared" si="1"/>
        <v>302.39999999999998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216</v>
      </c>
      <c r="O62" s="12">
        <f t="shared" si="5"/>
        <v>3456</v>
      </c>
      <c r="P62" s="12">
        <f t="shared" si="6"/>
        <v>302.39999999999998</v>
      </c>
    </row>
    <row r="63" spans="1:16" ht="30">
      <c r="A63" s="76"/>
      <c r="B63" s="11" t="s">
        <v>52</v>
      </c>
      <c r="C63" s="72" t="s">
        <v>444</v>
      </c>
      <c r="D63" s="73"/>
      <c r="E63" s="10" t="s">
        <v>19</v>
      </c>
      <c r="F63" s="11" t="s">
        <v>20</v>
      </c>
      <c r="G63" s="12">
        <v>160</v>
      </c>
      <c r="H63" s="12">
        <f t="shared" si="0"/>
        <v>2560</v>
      </c>
      <c r="I63" s="12">
        <f t="shared" si="1"/>
        <v>224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160</v>
      </c>
      <c r="O63" s="12">
        <f t="shared" si="5"/>
        <v>2560</v>
      </c>
      <c r="P63" s="12">
        <f t="shared" si="6"/>
        <v>224</v>
      </c>
    </row>
    <row r="64" spans="1:16" ht="30">
      <c r="A64" s="76"/>
      <c r="B64" s="11" t="s">
        <v>52</v>
      </c>
      <c r="C64" s="74"/>
      <c r="D64" s="73"/>
      <c r="E64" s="10" t="s">
        <v>19</v>
      </c>
      <c r="F64" s="11" t="s">
        <v>20</v>
      </c>
      <c r="G64" s="12">
        <v>312</v>
      </c>
      <c r="H64" s="12">
        <f t="shared" si="0"/>
        <v>4992</v>
      </c>
      <c r="I64" s="12">
        <f t="shared" si="1"/>
        <v>436.79999999999995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312</v>
      </c>
      <c r="O64" s="12">
        <f t="shared" si="5"/>
        <v>4992</v>
      </c>
      <c r="P64" s="12">
        <f t="shared" si="6"/>
        <v>436.79999999999995</v>
      </c>
    </row>
    <row r="65" spans="1:16" ht="30">
      <c r="A65" s="76"/>
      <c r="B65" s="11" t="s">
        <v>64</v>
      </c>
      <c r="C65" s="11" t="s">
        <v>445</v>
      </c>
      <c r="D65" s="73"/>
      <c r="E65" s="10" t="s">
        <v>19</v>
      </c>
      <c r="F65" s="11" t="s">
        <v>34</v>
      </c>
      <c r="G65" s="12">
        <v>200</v>
      </c>
      <c r="H65" s="12">
        <f t="shared" si="0"/>
        <v>3200</v>
      </c>
      <c r="I65" s="12">
        <f t="shared" si="1"/>
        <v>280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200</v>
      </c>
      <c r="O65" s="12">
        <f t="shared" si="5"/>
        <v>3200</v>
      </c>
      <c r="P65" s="12">
        <f t="shared" si="6"/>
        <v>280</v>
      </c>
    </row>
    <row r="66" spans="1:16" ht="15" customHeight="1">
      <c r="A66" s="76"/>
      <c r="B66" s="11" t="s">
        <v>35</v>
      </c>
      <c r="C66" s="72" t="s">
        <v>316</v>
      </c>
      <c r="D66" s="73"/>
      <c r="E66" s="10" t="s">
        <v>18</v>
      </c>
      <c r="F66" s="11" t="s">
        <v>34</v>
      </c>
      <c r="G66" s="12">
        <v>80</v>
      </c>
      <c r="H66" s="12">
        <f t="shared" si="0"/>
        <v>1280</v>
      </c>
      <c r="I66" s="12">
        <f t="shared" si="1"/>
        <v>112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80</v>
      </c>
      <c r="O66" s="12">
        <f t="shared" si="5"/>
        <v>1280</v>
      </c>
      <c r="P66" s="12">
        <f t="shared" si="6"/>
        <v>112</v>
      </c>
    </row>
    <row r="67" spans="1:16" ht="30">
      <c r="A67" s="76"/>
      <c r="B67" s="11" t="s">
        <v>35</v>
      </c>
      <c r="C67" s="73"/>
      <c r="D67" s="73"/>
      <c r="E67" s="10" t="s">
        <v>19</v>
      </c>
      <c r="F67" s="11" t="s">
        <v>34</v>
      </c>
      <c r="G67" s="12">
        <v>165</v>
      </c>
      <c r="H67" s="12">
        <f t="shared" si="0"/>
        <v>2640</v>
      </c>
      <c r="I67" s="12">
        <f t="shared" si="1"/>
        <v>230.99999999999997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165</v>
      </c>
      <c r="O67" s="12">
        <f t="shared" si="5"/>
        <v>2640</v>
      </c>
      <c r="P67" s="12">
        <f t="shared" si="6"/>
        <v>230.99999999999997</v>
      </c>
    </row>
    <row r="68" spans="1:16" ht="30">
      <c r="A68" s="76"/>
      <c r="B68" s="11" t="s">
        <v>35</v>
      </c>
      <c r="C68" s="73"/>
      <c r="D68" s="73"/>
      <c r="E68" s="10" t="s">
        <v>19</v>
      </c>
      <c r="F68" s="11" t="s">
        <v>20</v>
      </c>
      <c r="G68" s="12">
        <v>30</v>
      </c>
      <c r="H68" s="12">
        <f t="shared" ref="H68:H110" si="7">(G68)*16</f>
        <v>480</v>
      </c>
      <c r="I68" s="12">
        <f t="shared" ref="I68:I110" si="8">(G68)*1.4</f>
        <v>42</v>
      </c>
      <c r="J68" s="12" t="s">
        <v>21</v>
      </c>
      <c r="K68" s="12"/>
      <c r="L68" s="12">
        <f t="shared" ref="L68:L101" si="9">(K68)*16</f>
        <v>0</v>
      </c>
      <c r="M68" s="12">
        <f t="shared" ref="M68:M101" si="10">(K68)*1.4</f>
        <v>0</v>
      </c>
      <c r="N68" s="12">
        <f t="shared" ref="N68:N110" si="11">SUM(G68,K68)</f>
        <v>30</v>
      </c>
      <c r="O68" s="12">
        <f t="shared" ref="O68:O110" si="12">(N68)*16</f>
        <v>480</v>
      </c>
      <c r="P68" s="12">
        <f t="shared" ref="P68:P110" si="13">(N68)*1.4</f>
        <v>42</v>
      </c>
    </row>
    <row r="69" spans="1:16" ht="30">
      <c r="A69" s="76"/>
      <c r="B69" s="11" t="s">
        <v>35</v>
      </c>
      <c r="C69" s="73"/>
      <c r="D69" s="73"/>
      <c r="E69" s="10" t="s">
        <v>19</v>
      </c>
      <c r="F69" s="11" t="s">
        <v>20</v>
      </c>
      <c r="G69" s="12">
        <v>80</v>
      </c>
      <c r="H69" s="12">
        <f t="shared" si="7"/>
        <v>1280</v>
      </c>
      <c r="I69" s="12">
        <f t="shared" si="8"/>
        <v>112</v>
      </c>
      <c r="J69" s="12" t="s">
        <v>21</v>
      </c>
      <c r="K69" s="12"/>
      <c r="L69" s="12">
        <f t="shared" si="9"/>
        <v>0</v>
      </c>
      <c r="M69" s="12">
        <f t="shared" si="10"/>
        <v>0</v>
      </c>
      <c r="N69" s="12">
        <f t="shared" si="11"/>
        <v>80</v>
      </c>
      <c r="O69" s="12">
        <f t="shared" si="12"/>
        <v>1280</v>
      </c>
      <c r="P69" s="12">
        <f t="shared" si="13"/>
        <v>112</v>
      </c>
    </row>
    <row r="70" spans="1:16" ht="30">
      <c r="A70" s="76"/>
      <c r="B70" s="11" t="s">
        <v>35</v>
      </c>
      <c r="C70" s="74"/>
      <c r="D70" s="73"/>
      <c r="E70" s="10" t="s">
        <v>19</v>
      </c>
      <c r="F70" s="11" t="s">
        <v>20</v>
      </c>
      <c r="G70" s="12">
        <v>80</v>
      </c>
      <c r="H70" s="12">
        <f t="shared" si="7"/>
        <v>1280</v>
      </c>
      <c r="I70" s="12">
        <f t="shared" si="8"/>
        <v>112</v>
      </c>
      <c r="J70" s="12" t="s">
        <v>21</v>
      </c>
      <c r="K70" s="12"/>
      <c r="L70" s="12">
        <f t="shared" si="9"/>
        <v>0</v>
      </c>
      <c r="M70" s="12">
        <f t="shared" si="10"/>
        <v>0</v>
      </c>
      <c r="N70" s="12">
        <f t="shared" si="11"/>
        <v>80</v>
      </c>
      <c r="O70" s="12">
        <f t="shared" si="12"/>
        <v>1280</v>
      </c>
      <c r="P70" s="12">
        <f t="shared" si="13"/>
        <v>112</v>
      </c>
    </row>
    <row r="71" spans="1:16" ht="30">
      <c r="A71" s="76"/>
      <c r="B71" s="11" t="s">
        <v>57</v>
      </c>
      <c r="C71" s="11" t="s">
        <v>446</v>
      </c>
      <c r="D71" s="73"/>
      <c r="E71" s="10" t="s">
        <v>19</v>
      </c>
      <c r="F71" s="11" t="s">
        <v>20</v>
      </c>
      <c r="G71" s="12">
        <v>240</v>
      </c>
      <c r="H71" s="12">
        <f t="shared" si="7"/>
        <v>3840</v>
      </c>
      <c r="I71" s="12">
        <f t="shared" si="8"/>
        <v>336</v>
      </c>
      <c r="J71" s="12" t="s">
        <v>21</v>
      </c>
      <c r="K71" s="12"/>
      <c r="L71" s="12">
        <f t="shared" si="9"/>
        <v>0</v>
      </c>
      <c r="M71" s="12">
        <f t="shared" si="10"/>
        <v>0</v>
      </c>
      <c r="N71" s="12">
        <f t="shared" si="11"/>
        <v>240</v>
      </c>
      <c r="O71" s="12">
        <f t="shared" si="12"/>
        <v>3840</v>
      </c>
      <c r="P71" s="12">
        <f t="shared" si="13"/>
        <v>336</v>
      </c>
    </row>
    <row r="72" spans="1:16" ht="15" customHeight="1">
      <c r="A72" s="76"/>
      <c r="B72" s="11" t="s">
        <v>76</v>
      </c>
      <c r="C72" s="72" t="s">
        <v>447</v>
      </c>
      <c r="D72" s="73"/>
      <c r="E72" s="10" t="s">
        <v>18</v>
      </c>
      <c r="F72" s="11" t="s">
        <v>34</v>
      </c>
      <c r="G72" s="12">
        <v>120</v>
      </c>
      <c r="H72" s="12">
        <f t="shared" si="7"/>
        <v>1920</v>
      </c>
      <c r="I72" s="12">
        <f t="shared" si="8"/>
        <v>168</v>
      </c>
      <c r="J72" s="12" t="s">
        <v>22</v>
      </c>
      <c r="K72" s="12"/>
      <c r="L72" s="12">
        <f t="shared" si="9"/>
        <v>0</v>
      </c>
      <c r="M72" s="12">
        <f t="shared" si="10"/>
        <v>0</v>
      </c>
      <c r="N72" s="12">
        <f t="shared" si="11"/>
        <v>120</v>
      </c>
      <c r="O72" s="12">
        <f t="shared" si="12"/>
        <v>1920</v>
      </c>
      <c r="P72" s="12">
        <f t="shared" si="13"/>
        <v>168</v>
      </c>
    </row>
    <row r="73" spans="1:16" ht="30">
      <c r="A73" s="76"/>
      <c r="B73" s="11" t="s">
        <v>76</v>
      </c>
      <c r="C73" s="74"/>
      <c r="D73" s="73"/>
      <c r="E73" s="10" t="s">
        <v>19</v>
      </c>
      <c r="F73" s="11" t="s">
        <v>34</v>
      </c>
      <c r="G73" s="12">
        <v>128</v>
      </c>
      <c r="H73" s="12">
        <f t="shared" si="7"/>
        <v>2048</v>
      </c>
      <c r="I73" s="12">
        <f t="shared" si="8"/>
        <v>179.2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128</v>
      </c>
      <c r="O73" s="12">
        <f t="shared" si="12"/>
        <v>2048</v>
      </c>
      <c r="P73" s="12">
        <f t="shared" si="13"/>
        <v>179.2</v>
      </c>
    </row>
    <row r="74" spans="1:16" ht="15" customHeight="1">
      <c r="A74" s="76"/>
      <c r="B74" s="11" t="s">
        <v>53</v>
      </c>
      <c r="C74" s="72" t="s">
        <v>389</v>
      </c>
      <c r="D74" s="73"/>
      <c r="E74" s="10" t="s">
        <v>18</v>
      </c>
      <c r="F74" s="11" t="s">
        <v>20</v>
      </c>
      <c r="G74" s="12">
        <v>180</v>
      </c>
      <c r="H74" s="12">
        <f t="shared" si="7"/>
        <v>2880</v>
      </c>
      <c r="I74" s="12">
        <f t="shared" si="8"/>
        <v>251.99999999999997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180</v>
      </c>
      <c r="O74" s="12">
        <f t="shared" si="12"/>
        <v>2880</v>
      </c>
      <c r="P74" s="12">
        <f t="shared" si="13"/>
        <v>251.99999999999997</v>
      </c>
    </row>
    <row r="75" spans="1:16" ht="30">
      <c r="A75" s="76"/>
      <c r="B75" s="11" t="s">
        <v>53</v>
      </c>
      <c r="C75" s="74"/>
      <c r="D75" s="73"/>
      <c r="E75" s="10" t="s">
        <v>19</v>
      </c>
      <c r="F75" s="11" t="s">
        <v>20</v>
      </c>
      <c r="G75" s="12">
        <v>360</v>
      </c>
      <c r="H75" s="12">
        <f t="shared" si="7"/>
        <v>5760</v>
      </c>
      <c r="I75" s="12">
        <f t="shared" si="8"/>
        <v>503.99999999999994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360</v>
      </c>
      <c r="O75" s="12">
        <f t="shared" si="12"/>
        <v>5760</v>
      </c>
      <c r="P75" s="12">
        <f t="shared" si="13"/>
        <v>503.99999999999994</v>
      </c>
    </row>
    <row r="76" spans="1:16" ht="15" customHeight="1">
      <c r="A76" s="76"/>
      <c r="B76" s="11" t="s">
        <v>36</v>
      </c>
      <c r="C76" s="72" t="s">
        <v>448</v>
      </c>
      <c r="D76" s="73"/>
      <c r="E76" s="10" t="s">
        <v>18</v>
      </c>
      <c r="F76" s="11" t="s">
        <v>34</v>
      </c>
      <c r="G76" s="12">
        <v>120</v>
      </c>
      <c r="H76" s="12">
        <f t="shared" si="7"/>
        <v>1920</v>
      </c>
      <c r="I76" s="12">
        <f t="shared" si="8"/>
        <v>168</v>
      </c>
      <c r="J76" s="12" t="s">
        <v>21</v>
      </c>
      <c r="K76" s="12"/>
      <c r="L76" s="12">
        <f t="shared" si="9"/>
        <v>0</v>
      </c>
      <c r="M76" s="12">
        <f t="shared" si="10"/>
        <v>0</v>
      </c>
      <c r="N76" s="12">
        <f t="shared" si="11"/>
        <v>120</v>
      </c>
      <c r="O76" s="12">
        <f t="shared" si="12"/>
        <v>1920</v>
      </c>
      <c r="P76" s="12">
        <f t="shared" si="13"/>
        <v>168</v>
      </c>
    </row>
    <row r="77" spans="1:16" ht="30">
      <c r="A77" s="76"/>
      <c r="B77" s="11" t="s">
        <v>36</v>
      </c>
      <c r="C77" s="74"/>
      <c r="D77" s="73"/>
      <c r="E77" s="10" t="s">
        <v>19</v>
      </c>
      <c r="F77" s="11" t="s">
        <v>34</v>
      </c>
      <c r="G77" s="12">
        <v>200</v>
      </c>
      <c r="H77" s="12">
        <f t="shared" si="7"/>
        <v>3200</v>
      </c>
      <c r="I77" s="12">
        <f t="shared" si="8"/>
        <v>280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200</v>
      </c>
      <c r="O77" s="12">
        <f t="shared" si="12"/>
        <v>3200</v>
      </c>
      <c r="P77" s="12">
        <f t="shared" si="13"/>
        <v>280</v>
      </c>
    </row>
    <row r="78" spans="1:16" ht="30">
      <c r="A78" s="76"/>
      <c r="B78" s="11" t="s">
        <v>33</v>
      </c>
      <c r="C78" s="11" t="s">
        <v>449</v>
      </c>
      <c r="D78" s="73"/>
      <c r="E78" s="10" t="s">
        <v>19</v>
      </c>
      <c r="F78" s="11" t="s">
        <v>20</v>
      </c>
      <c r="G78" s="12">
        <v>220</v>
      </c>
      <c r="H78" s="12">
        <f t="shared" si="7"/>
        <v>3520</v>
      </c>
      <c r="I78" s="12">
        <f t="shared" si="8"/>
        <v>308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220</v>
      </c>
      <c r="O78" s="12">
        <f t="shared" si="12"/>
        <v>3520</v>
      </c>
      <c r="P78" s="12">
        <f t="shared" si="13"/>
        <v>308</v>
      </c>
    </row>
    <row r="79" spans="1:16" ht="15" customHeight="1">
      <c r="A79" s="76"/>
      <c r="B79" s="11" t="s">
        <v>77</v>
      </c>
      <c r="C79" s="72" t="s">
        <v>450</v>
      </c>
      <c r="D79" s="73"/>
      <c r="E79" s="10" t="s">
        <v>18</v>
      </c>
      <c r="F79" s="11" t="s">
        <v>34</v>
      </c>
      <c r="G79" s="12">
        <v>120</v>
      </c>
      <c r="H79" s="12">
        <f t="shared" si="7"/>
        <v>1920</v>
      </c>
      <c r="I79" s="12">
        <f t="shared" si="8"/>
        <v>168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120</v>
      </c>
      <c r="O79" s="12">
        <f t="shared" si="12"/>
        <v>1920</v>
      </c>
      <c r="P79" s="12">
        <f t="shared" si="13"/>
        <v>168</v>
      </c>
    </row>
    <row r="80" spans="1:16" ht="30">
      <c r="A80" s="76"/>
      <c r="B80" s="11" t="s">
        <v>77</v>
      </c>
      <c r="C80" s="73"/>
      <c r="D80" s="73"/>
      <c r="E80" s="10" t="s">
        <v>19</v>
      </c>
      <c r="F80" s="11" t="s">
        <v>34</v>
      </c>
      <c r="G80" s="12">
        <v>140</v>
      </c>
      <c r="H80" s="12">
        <f t="shared" si="7"/>
        <v>2240</v>
      </c>
      <c r="I80" s="12">
        <f t="shared" si="8"/>
        <v>196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140</v>
      </c>
      <c r="O80" s="12">
        <f t="shared" si="12"/>
        <v>2240</v>
      </c>
      <c r="P80" s="12">
        <f t="shared" si="13"/>
        <v>196</v>
      </c>
    </row>
    <row r="81" spans="1:16" ht="30">
      <c r="A81" s="76"/>
      <c r="B81" s="11" t="s">
        <v>77</v>
      </c>
      <c r="C81" s="74"/>
      <c r="D81" s="73"/>
      <c r="E81" s="10" t="s">
        <v>19</v>
      </c>
      <c r="F81" s="11" t="s">
        <v>20</v>
      </c>
      <c r="G81" s="12">
        <v>360</v>
      </c>
      <c r="H81" s="12">
        <f t="shared" si="7"/>
        <v>5760</v>
      </c>
      <c r="I81" s="12">
        <f t="shared" si="8"/>
        <v>503.99999999999994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360</v>
      </c>
      <c r="O81" s="12">
        <f t="shared" si="12"/>
        <v>5760</v>
      </c>
      <c r="P81" s="12">
        <f t="shared" si="13"/>
        <v>503.99999999999994</v>
      </c>
    </row>
    <row r="82" spans="1:16" ht="30">
      <c r="A82" s="76"/>
      <c r="B82" s="11" t="s">
        <v>78</v>
      </c>
      <c r="C82" s="11" t="s">
        <v>451</v>
      </c>
      <c r="D82" s="73"/>
      <c r="E82" s="10" t="s">
        <v>19</v>
      </c>
      <c r="F82" s="11" t="s">
        <v>20</v>
      </c>
      <c r="G82" s="12">
        <v>200</v>
      </c>
      <c r="H82" s="12">
        <f t="shared" si="7"/>
        <v>3200</v>
      </c>
      <c r="I82" s="12">
        <f t="shared" si="8"/>
        <v>280</v>
      </c>
      <c r="J82" s="12" t="s">
        <v>21</v>
      </c>
      <c r="K82" s="12"/>
      <c r="L82" s="12">
        <f t="shared" si="9"/>
        <v>0</v>
      </c>
      <c r="M82" s="12">
        <f t="shared" si="10"/>
        <v>0</v>
      </c>
      <c r="N82" s="12">
        <f t="shared" si="11"/>
        <v>200</v>
      </c>
      <c r="O82" s="12">
        <f t="shared" si="12"/>
        <v>3200</v>
      </c>
      <c r="P82" s="12">
        <f t="shared" si="13"/>
        <v>280</v>
      </c>
    </row>
    <row r="83" spans="1:16" ht="30">
      <c r="A83" s="76"/>
      <c r="B83" s="11" t="s">
        <v>50</v>
      </c>
      <c r="C83" s="11" t="s">
        <v>452</v>
      </c>
      <c r="D83" s="73"/>
      <c r="E83" s="10" t="s">
        <v>19</v>
      </c>
      <c r="F83" s="11" t="s">
        <v>20</v>
      </c>
      <c r="G83" s="12">
        <v>160</v>
      </c>
      <c r="H83" s="12">
        <f t="shared" si="7"/>
        <v>2560</v>
      </c>
      <c r="I83" s="12">
        <f t="shared" si="8"/>
        <v>224</v>
      </c>
      <c r="J83" s="12" t="s">
        <v>21</v>
      </c>
      <c r="K83" s="12"/>
      <c r="L83" s="12">
        <f t="shared" si="9"/>
        <v>0</v>
      </c>
      <c r="M83" s="12">
        <f t="shared" si="10"/>
        <v>0</v>
      </c>
      <c r="N83" s="12">
        <f t="shared" si="11"/>
        <v>160</v>
      </c>
      <c r="O83" s="12">
        <f t="shared" si="12"/>
        <v>2560</v>
      </c>
      <c r="P83" s="12">
        <f t="shared" si="13"/>
        <v>224</v>
      </c>
    </row>
    <row r="84" spans="1:16" ht="15" customHeight="1">
      <c r="A84" s="76"/>
      <c r="B84" s="11" t="s">
        <v>60</v>
      </c>
      <c r="C84" s="72" t="s">
        <v>339</v>
      </c>
      <c r="D84" s="73"/>
      <c r="E84" s="10" t="s">
        <v>18</v>
      </c>
      <c r="F84" s="11" t="s">
        <v>20</v>
      </c>
      <c r="G84" s="12">
        <v>120</v>
      </c>
      <c r="H84" s="12">
        <f t="shared" si="7"/>
        <v>1920</v>
      </c>
      <c r="I84" s="12">
        <f t="shared" si="8"/>
        <v>168</v>
      </c>
      <c r="J84" s="12" t="s">
        <v>21</v>
      </c>
      <c r="K84" s="12"/>
      <c r="L84" s="12">
        <f t="shared" si="9"/>
        <v>0</v>
      </c>
      <c r="M84" s="12">
        <f t="shared" si="10"/>
        <v>0</v>
      </c>
      <c r="N84" s="12">
        <f t="shared" si="11"/>
        <v>120</v>
      </c>
      <c r="O84" s="12">
        <f t="shared" si="12"/>
        <v>1920</v>
      </c>
      <c r="P84" s="12">
        <f t="shared" si="13"/>
        <v>168</v>
      </c>
    </row>
    <row r="85" spans="1:16" ht="30">
      <c r="A85" s="76"/>
      <c r="B85" s="11" t="s">
        <v>60</v>
      </c>
      <c r="C85" s="74"/>
      <c r="D85" s="73"/>
      <c r="E85" s="10" t="s">
        <v>19</v>
      </c>
      <c r="F85" s="11" t="s">
        <v>20</v>
      </c>
      <c r="G85" s="12">
        <v>288</v>
      </c>
      <c r="H85" s="12">
        <f t="shared" si="7"/>
        <v>4608</v>
      </c>
      <c r="I85" s="12">
        <f t="shared" si="8"/>
        <v>403.2</v>
      </c>
      <c r="J85" s="12" t="s">
        <v>21</v>
      </c>
      <c r="K85" s="12"/>
      <c r="L85" s="12">
        <f t="shared" si="9"/>
        <v>0</v>
      </c>
      <c r="M85" s="12">
        <f t="shared" si="10"/>
        <v>0</v>
      </c>
      <c r="N85" s="12">
        <f t="shared" si="11"/>
        <v>288</v>
      </c>
      <c r="O85" s="12">
        <f t="shared" si="12"/>
        <v>4608</v>
      </c>
      <c r="P85" s="12">
        <f t="shared" si="13"/>
        <v>403.2</v>
      </c>
    </row>
    <row r="86" spans="1:16" ht="15" customHeight="1">
      <c r="A86" s="76"/>
      <c r="B86" s="11" t="s">
        <v>32</v>
      </c>
      <c r="C86" s="72" t="s">
        <v>453</v>
      </c>
      <c r="D86" s="73"/>
      <c r="E86" s="10" t="s">
        <v>18</v>
      </c>
      <c r="F86" s="11" t="s">
        <v>34</v>
      </c>
      <c r="G86" s="12">
        <v>100</v>
      </c>
      <c r="H86" s="12">
        <f t="shared" si="7"/>
        <v>1600</v>
      </c>
      <c r="I86" s="12">
        <f t="shared" si="8"/>
        <v>140</v>
      </c>
      <c r="J86" s="12" t="s">
        <v>21</v>
      </c>
      <c r="K86" s="12"/>
      <c r="L86" s="12">
        <f t="shared" si="9"/>
        <v>0</v>
      </c>
      <c r="M86" s="12">
        <f t="shared" si="10"/>
        <v>0</v>
      </c>
      <c r="N86" s="12">
        <f t="shared" si="11"/>
        <v>100</v>
      </c>
      <c r="O86" s="12">
        <f t="shared" si="12"/>
        <v>1600</v>
      </c>
      <c r="P86" s="12">
        <f t="shared" si="13"/>
        <v>140</v>
      </c>
    </row>
    <row r="87" spans="1:16" ht="30">
      <c r="A87" s="76"/>
      <c r="B87" s="11" t="s">
        <v>32</v>
      </c>
      <c r="C87" s="73"/>
      <c r="D87" s="73"/>
      <c r="E87" s="10" t="s">
        <v>19</v>
      </c>
      <c r="F87" s="11" t="s">
        <v>20</v>
      </c>
      <c r="G87" s="12">
        <v>264</v>
      </c>
      <c r="H87" s="12">
        <f t="shared" si="7"/>
        <v>4224</v>
      </c>
      <c r="I87" s="12">
        <f t="shared" si="8"/>
        <v>369.59999999999997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264</v>
      </c>
      <c r="O87" s="12">
        <f t="shared" si="12"/>
        <v>4224</v>
      </c>
      <c r="P87" s="12">
        <f t="shared" si="13"/>
        <v>369.59999999999997</v>
      </c>
    </row>
    <row r="88" spans="1:16" ht="30">
      <c r="A88" s="76"/>
      <c r="B88" s="11" t="s">
        <v>32</v>
      </c>
      <c r="C88" s="74"/>
      <c r="D88" s="73"/>
      <c r="E88" s="10" t="s">
        <v>19</v>
      </c>
      <c r="F88" s="11" t="s">
        <v>20</v>
      </c>
      <c r="G88" s="12">
        <v>360</v>
      </c>
      <c r="H88" s="12">
        <f t="shared" si="7"/>
        <v>5760</v>
      </c>
      <c r="I88" s="12">
        <f t="shared" si="8"/>
        <v>503.99999999999994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360</v>
      </c>
      <c r="O88" s="12">
        <f t="shared" si="12"/>
        <v>5760</v>
      </c>
      <c r="P88" s="12">
        <f t="shared" si="13"/>
        <v>503.99999999999994</v>
      </c>
    </row>
    <row r="89" spans="1:16" ht="30">
      <c r="A89" s="76"/>
      <c r="B89" s="11" t="s">
        <v>56</v>
      </c>
      <c r="C89" s="72" t="s">
        <v>454</v>
      </c>
      <c r="D89" s="73"/>
      <c r="E89" s="10" t="s">
        <v>19</v>
      </c>
      <c r="F89" s="11" t="s">
        <v>20</v>
      </c>
      <c r="G89" s="12">
        <v>210</v>
      </c>
      <c r="H89" s="12">
        <f t="shared" si="7"/>
        <v>3360</v>
      </c>
      <c r="I89" s="12">
        <f t="shared" si="8"/>
        <v>294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210</v>
      </c>
      <c r="O89" s="12">
        <f t="shared" si="12"/>
        <v>3360</v>
      </c>
      <c r="P89" s="12">
        <f t="shared" si="13"/>
        <v>294</v>
      </c>
    </row>
    <row r="90" spans="1:16" ht="30">
      <c r="A90" s="76"/>
      <c r="B90" s="11" t="s">
        <v>56</v>
      </c>
      <c r="C90" s="73"/>
      <c r="D90" s="73"/>
      <c r="E90" s="10" t="s">
        <v>19</v>
      </c>
      <c r="F90" s="11" t="s">
        <v>34</v>
      </c>
      <c r="G90" s="12">
        <v>140</v>
      </c>
      <c r="H90" s="12">
        <f t="shared" si="7"/>
        <v>2240</v>
      </c>
      <c r="I90" s="12">
        <f t="shared" si="8"/>
        <v>196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140</v>
      </c>
      <c r="O90" s="12">
        <f t="shared" si="12"/>
        <v>2240</v>
      </c>
      <c r="P90" s="12">
        <f t="shared" si="13"/>
        <v>196</v>
      </c>
    </row>
    <row r="91" spans="1:16" ht="30">
      <c r="A91" s="76"/>
      <c r="B91" s="11" t="s">
        <v>56</v>
      </c>
      <c r="C91" s="74"/>
      <c r="D91" s="73"/>
      <c r="E91" s="10" t="s">
        <v>19</v>
      </c>
      <c r="F91" s="11" t="s">
        <v>20</v>
      </c>
      <c r="G91" s="12">
        <v>260</v>
      </c>
      <c r="H91" s="12">
        <f t="shared" si="7"/>
        <v>4160</v>
      </c>
      <c r="I91" s="12">
        <f t="shared" si="8"/>
        <v>364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260</v>
      </c>
      <c r="O91" s="12">
        <f t="shared" si="12"/>
        <v>4160</v>
      </c>
      <c r="P91" s="12">
        <f t="shared" si="13"/>
        <v>364</v>
      </c>
    </row>
    <row r="92" spans="1:16" ht="15" customHeight="1">
      <c r="A92" s="76"/>
      <c r="B92" s="11" t="s">
        <v>125</v>
      </c>
      <c r="C92" s="72" t="s">
        <v>455</v>
      </c>
      <c r="D92" s="73"/>
      <c r="E92" s="10" t="s">
        <v>18</v>
      </c>
      <c r="F92" s="11" t="s">
        <v>20</v>
      </c>
      <c r="G92" s="12">
        <v>234</v>
      </c>
      <c r="H92" s="12">
        <f t="shared" si="7"/>
        <v>3744</v>
      </c>
      <c r="I92" s="12">
        <f t="shared" si="8"/>
        <v>327.59999999999997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234</v>
      </c>
      <c r="O92" s="12">
        <f t="shared" si="12"/>
        <v>3744</v>
      </c>
      <c r="P92" s="12">
        <f t="shared" si="13"/>
        <v>327.59999999999997</v>
      </c>
    </row>
    <row r="93" spans="1:16" ht="30">
      <c r="A93" s="76"/>
      <c r="B93" s="11" t="s">
        <v>125</v>
      </c>
      <c r="C93" s="73"/>
      <c r="D93" s="73"/>
      <c r="E93" s="10" t="s">
        <v>19</v>
      </c>
      <c r="F93" s="11" t="s">
        <v>20</v>
      </c>
      <c r="G93" s="12">
        <v>144</v>
      </c>
      <c r="H93" s="12">
        <f t="shared" si="7"/>
        <v>2304</v>
      </c>
      <c r="I93" s="12">
        <f t="shared" si="8"/>
        <v>201.6</v>
      </c>
      <c r="J93" s="12" t="s">
        <v>21</v>
      </c>
      <c r="K93" s="12"/>
      <c r="L93" s="12">
        <f t="shared" si="9"/>
        <v>0</v>
      </c>
      <c r="M93" s="12">
        <f t="shared" si="10"/>
        <v>0</v>
      </c>
      <c r="N93" s="12">
        <f t="shared" si="11"/>
        <v>144</v>
      </c>
      <c r="O93" s="12">
        <f t="shared" si="12"/>
        <v>2304</v>
      </c>
      <c r="P93" s="12">
        <f t="shared" si="13"/>
        <v>201.6</v>
      </c>
    </row>
    <row r="94" spans="1:16" ht="30">
      <c r="A94" s="76"/>
      <c r="B94" s="11" t="s">
        <v>125</v>
      </c>
      <c r="C94" s="74"/>
      <c r="D94" s="73"/>
      <c r="E94" s="10" t="s">
        <v>19</v>
      </c>
      <c r="F94" s="11" t="s">
        <v>20</v>
      </c>
      <c r="G94" s="12">
        <v>390</v>
      </c>
      <c r="H94" s="12">
        <f t="shared" si="7"/>
        <v>6240</v>
      </c>
      <c r="I94" s="12">
        <f t="shared" si="8"/>
        <v>546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390</v>
      </c>
      <c r="O94" s="12">
        <f t="shared" si="12"/>
        <v>6240</v>
      </c>
      <c r="P94" s="12">
        <f t="shared" si="13"/>
        <v>546</v>
      </c>
    </row>
    <row r="95" spans="1:16" ht="30">
      <c r="A95" s="76"/>
      <c r="B95" s="11" t="s">
        <v>45</v>
      </c>
      <c r="C95" s="72" t="s">
        <v>456</v>
      </c>
      <c r="D95" s="73"/>
      <c r="E95" s="10" t="s">
        <v>19</v>
      </c>
      <c r="F95" s="11" t="s">
        <v>20</v>
      </c>
      <c r="G95" s="12">
        <v>480</v>
      </c>
      <c r="H95" s="12">
        <f t="shared" si="7"/>
        <v>7680</v>
      </c>
      <c r="I95" s="12">
        <f t="shared" si="8"/>
        <v>672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480</v>
      </c>
      <c r="O95" s="12">
        <f t="shared" si="12"/>
        <v>7680</v>
      </c>
      <c r="P95" s="12">
        <f t="shared" si="13"/>
        <v>672</v>
      </c>
    </row>
    <row r="96" spans="1:16" ht="30">
      <c r="A96" s="76"/>
      <c r="B96" s="11" t="s">
        <v>45</v>
      </c>
      <c r="C96" s="74"/>
      <c r="D96" s="73"/>
      <c r="E96" s="10" t="s">
        <v>19</v>
      </c>
      <c r="F96" s="11" t="s">
        <v>20</v>
      </c>
      <c r="G96" s="12">
        <v>220</v>
      </c>
      <c r="H96" s="12">
        <f t="shared" si="7"/>
        <v>3520</v>
      </c>
      <c r="I96" s="12">
        <f t="shared" si="8"/>
        <v>308</v>
      </c>
      <c r="J96" s="12" t="s">
        <v>21</v>
      </c>
      <c r="K96" s="12"/>
      <c r="L96" s="12">
        <f t="shared" si="9"/>
        <v>0</v>
      </c>
      <c r="M96" s="12">
        <f t="shared" si="10"/>
        <v>0</v>
      </c>
      <c r="N96" s="12">
        <f t="shared" si="11"/>
        <v>220</v>
      </c>
      <c r="O96" s="12">
        <f t="shared" si="12"/>
        <v>3520</v>
      </c>
      <c r="P96" s="12">
        <f t="shared" si="13"/>
        <v>308</v>
      </c>
    </row>
    <row r="97" spans="1:16" ht="30">
      <c r="A97" s="76"/>
      <c r="B97" s="11" t="s">
        <v>132</v>
      </c>
      <c r="C97" s="11" t="s">
        <v>282</v>
      </c>
      <c r="D97" s="73"/>
      <c r="E97" s="10" t="s">
        <v>19</v>
      </c>
      <c r="F97" s="11" t="s">
        <v>20</v>
      </c>
      <c r="G97" s="12">
        <v>330</v>
      </c>
      <c r="H97" s="12">
        <f t="shared" si="7"/>
        <v>5280</v>
      </c>
      <c r="I97" s="12">
        <f t="shared" si="8"/>
        <v>461.99999999999994</v>
      </c>
      <c r="J97" s="12" t="s">
        <v>21</v>
      </c>
      <c r="K97" s="12"/>
      <c r="L97" s="12">
        <f t="shared" si="9"/>
        <v>0</v>
      </c>
      <c r="M97" s="12">
        <f t="shared" si="10"/>
        <v>0</v>
      </c>
      <c r="N97" s="12">
        <f t="shared" si="11"/>
        <v>330</v>
      </c>
      <c r="O97" s="12">
        <f t="shared" si="12"/>
        <v>5280</v>
      </c>
      <c r="P97" s="12">
        <f t="shared" si="13"/>
        <v>461.99999999999994</v>
      </c>
    </row>
    <row r="98" spans="1:16" ht="30">
      <c r="A98" s="76"/>
      <c r="B98" s="11" t="s">
        <v>55</v>
      </c>
      <c r="C98" s="72" t="s">
        <v>336</v>
      </c>
      <c r="D98" s="73"/>
      <c r="E98" s="10" t="s">
        <v>19</v>
      </c>
      <c r="F98" s="11" t="s">
        <v>34</v>
      </c>
      <c r="G98" s="12">
        <v>200</v>
      </c>
      <c r="H98" s="12">
        <f t="shared" si="7"/>
        <v>3200</v>
      </c>
      <c r="I98" s="12">
        <f t="shared" si="8"/>
        <v>280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200</v>
      </c>
      <c r="O98" s="12">
        <f t="shared" si="12"/>
        <v>3200</v>
      </c>
      <c r="P98" s="12">
        <f t="shared" si="13"/>
        <v>280</v>
      </c>
    </row>
    <row r="99" spans="1:16" ht="30">
      <c r="A99" s="76"/>
      <c r="B99" s="11" t="s">
        <v>55</v>
      </c>
      <c r="C99" s="74"/>
      <c r="D99" s="73"/>
      <c r="E99" s="10" t="s">
        <v>19</v>
      </c>
      <c r="F99" s="11" t="s">
        <v>34</v>
      </c>
      <c r="G99" s="12">
        <v>176</v>
      </c>
      <c r="H99" s="12">
        <f t="shared" si="7"/>
        <v>2816</v>
      </c>
      <c r="I99" s="12">
        <f t="shared" si="8"/>
        <v>246.39999999999998</v>
      </c>
      <c r="J99" s="12" t="s">
        <v>21</v>
      </c>
      <c r="K99" s="12"/>
      <c r="L99" s="12">
        <f t="shared" si="9"/>
        <v>0</v>
      </c>
      <c r="M99" s="12">
        <f t="shared" si="10"/>
        <v>0</v>
      </c>
      <c r="N99" s="12">
        <f t="shared" si="11"/>
        <v>176</v>
      </c>
      <c r="O99" s="12">
        <f t="shared" si="12"/>
        <v>2816</v>
      </c>
      <c r="P99" s="12">
        <f t="shared" si="13"/>
        <v>246.39999999999998</v>
      </c>
    </row>
    <row r="100" spans="1:16" ht="15" customHeight="1">
      <c r="A100" s="76"/>
      <c r="B100" s="11" t="s">
        <v>58</v>
      </c>
      <c r="C100" s="72" t="s">
        <v>457</v>
      </c>
      <c r="D100" s="73"/>
      <c r="E100" s="10" t="s">
        <v>18</v>
      </c>
      <c r="F100" s="11" t="s">
        <v>20</v>
      </c>
      <c r="G100" s="12">
        <v>100</v>
      </c>
      <c r="H100" s="12">
        <f t="shared" si="7"/>
        <v>1600</v>
      </c>
      <c r="I100" s="12">
        <f t="shared" si="8"/>
        <v>140</v>
      </c>
      <c r="J100" s="12" t="s">
        <v>21</v>
      </c>
      <c r="K100" s="12"/>
      <c r="L100" s="12">
        <f t="shared" si="9"/>
        <v>0</v>
      </c>
      <c r="M100" s="12">
        <f t="shared" si="10"/>
        <v>0</v>
      </c>
      <c r="N100" s="12">
        <f t="shared" si="11"/>
        <v>100</v>
      </c>
      <c r="O100" s="12">
        <f t="shared" si="12"/>
        <v>1600</v>
      </c>
      <c r="P100" s="12">
        <f t="shared" si="13"/>
        <v>140</v>
      </c>
    </row>
    <row r="101" spans="1:16" ht="30">
      <c r="A101" s="77"/>
      <c r="B101" s="11" t="s">
        <v>58</v>
      </c>
      <c r="C101" s="74"/>
      <c r="D101" s="74"/>
      <c r="E101" s="10" t="s">
        <v>19</v>
      </c>
      <c r="F101" s="11" t="s">
        <v>20</v>
      </c>
      <c r="G101" s="12">
        <v>96</v>
      </c>
      <c r="H101" s="12">
        <f t="shared" si="7"/>
        <v>1536</v>
      </c>
      <c r="I101" s="12">
        <f t="shared" si="8"/>
        <v>134.39999999999998</v>
      </c>
      <c r="J101" s="12" t="s">
        <v>21</v>
      </c>
      <c r="K101" s="12"/>
      <c r="L101" s="12">
        <f t="shared" si="9"/>
        <v>0</v>
      </c>
      <c r="M101" s="12">
        <f t="shared" si="10"/>
        <v>0</v>
      </c>
      <c r="N101" s="12">
        <f t="shared" si="11"/>
        <v>96</v>
      </c>
      <c r="O101" s="12">
        <f t="shared" si="12"/>
        <v>1536</v>
      </c>
      <c r="P101" s="12">
        <f t="shared" si="13"/>
        <v>134.39999999999998</v>
      </c>
    </row>
    <row r="102" spans="1:16" ht="30">
      <c r="A102" s="36"/>
      <c r="B102" s="11" t="s">
        <v>27</v>
      </c>
      <c r="C102" s="35" t="s">
        <v>789</v>
      </c>
      <c r="D102" s="35"/>
      <c r="E102" s="10" t="s">
        <v>19</v>
      </c>
      <c r="F102" s="11" t="s">
        <v>20</v>
      </c>
      <c r="G102" s="12">
        <v>260</v>
      </c>
      <c r="H102" s="12">
        <f t="shared" si="7"/>
        <v>4160</v>
      </c>
      <c r="I102" s="12">
        <f t="shared" si="8"/>
        <v>364</v>
      </c>
      <c r="J102" s="12" t="s">
        <v>21</v>
      </c>
      <c r="K102" s="12"/>
      <c r="L102" s="12">
        <v>0</v>
      </c>
      <c r="M102" s="12">
        <v>0</v>
      </c>
      <c r="N102" s="12">
        <f t="shared" si="11"/>
        <v>260</v>
      </c>
      <c r="O102" s="12">
        <f t="shared" si="12"/>
        <v>4160</v>
      </c>
      <c r="P102" s="12">
        <f t="shared" si="13"/>
        <v>364</v>
      </c>
    </row>
    <row r="103" spans="1:16">
      <c r="A103" s="36"/>
      <c r="B103" s="11" t="s">
        <v>27</v>
      </c>
      <c r="C103" s="35" t="s">
        <v>790</v>
      </c>
      <c r="D103" s="35"/>
      <c r="E103" s="10" t="s">
        <v>18</v>
      </c>
      <c r="F103" s="11" t="s">
        <v>20</v>
      </c>
      <c r="G103" s="12">
        <v>120</v>
      </c>
      <c r="H103" s="12">
        <f t="shared" si="7"/>
        <v>1920</v>
      </c>
      <c r="I103" s="12">
        <f t="shared" si="8"/>
        <v>168</v>
      </c>
      <c r="J103" s="12" t="s">
        <v>21</v>
      </c>
      <c r="K103" s="12"/>
      <c r="L103" s="12">
        <v>0</v>
      </c>
      <c r="M103" s="12">
        <v>0</v>
      </c>
      <c r="N103" s="12">
        <f t="shared" si="11"/>
        <v>120</v>
      </c>
      <c r="O103" s="12">
        <f t="shared" si="12"/>
        <v>1920</v>
      </c>
      <c r="P103" s="12">
        <f t="shared" si="13"/>
        <v>168</v>
      </c>
    </row>
    <row r="104" spans="1:16" ht="30">
      <c r="A104" s="36"/>
      <c r="B104" s="11" t="s">
        <v>27</v>
      </c>
      <c r="C104" s="35" t="s">
        <v>790</v>
      </c>
      <c r="D104" s="35"/>
      <c r="E104" s="10" t="s">
        <v>19</v>
      </c>
      <c r="F104" s="11" t="s">
        <v>20</v>
      </c>
      <c r="G104" s="12">
        <v>176</v>
      </c>
      <c r="H104" s="12">
        <f t="shared" si="7"/>
        <v>2816</v>
      </c>
      <c r="I104" s="12">
        <f t="shared" si="8"/>
        <v>246.39999999999998</v>
      </c>
      <c r="J104" s="12" t="s">
        <v>21</v>
      </c>
      <c r="K104" s="12"/>
      <c r="L104" s="12">
        <v>0</v>
      </c>
      <c r="M104" s="12">
        <v>0</v>
      </c>
      <c r="N104" s="12">
        <f t="shared" si="11"/>
        <v>176</v>
      </c>
      <c r="O104" s="12">
        <f t="shared" si="12"/>
        <v>2816</v>
      </c>
      <c r="P104" s="12">
        <f t="shared" si="13"/>
        <v>246.39999999999998</v>
      </c>
    </row>
    <row r="105" spans="1:16">
      <c r="A105" s="12"/>
      <c r="B105" s="11" t="s">
        <v>27</v>
      </c>
      <c r="C105" s="11" t="s">
        <v>789</v>
      </c>
      <c r="D105" s="12"/>
      <c r="E105" s="10" t="s">
        <v>18</v>
      </c>
      <c r="F105" s="11" t="s">
        <v>20</v>
      </c>
      <c r="G105" s="12">
        <v>104</v>
      </c>
      <c r="H105" s="12">
        <f t="shared" si="7"/>
        <v>1664</v>
      </c>
      <c r="I105" s="12">
        <f t="shared" si="8"/>
        <v>145.6</v>
      </c>
      <c r="J105" s="12" t="s">
        <v>21</v>
      </c>
      <c r="K105" s="12"/>
      <c r="L105" s="12">
        <v>0</v>
      </c>
      <c r="M105" s="12">
        <v>0</v>
      </c>
      <c r="N105" s="12">
        <f t="shared" si="11"/>
        <v>104</v>
      </c>
      <c r="O105" s="12">
        <f t="shared" si="12"/>
        <v>1664</v>
      </c>
      <c r="P105" s="12">
        <f t="shared" si="13"/>
        <v>145.6</v>
      </c>
    </row>
    <row r="106" spans="1:16" ht="30">
      <c r="A106" s="12"/>
      <c r="B106" s="11" t="s">
        <v>42</v>
      </c>
      <c r="C106" s="11" t="s">
        <v>431</v>
      </c>
      <c r="D106" s="12"/>
      <c r="E106" s="10" t="s">
        <v>19</v>
      </c>
      <c r="F106" s="11" t="s">
        <v>20</v>
      </c>
      <c r="G106" s="12">
        <v>237</v>
      </c>
      <c r="H106" s="12">
        <f t="shared" si="7"/>
        <v>3792</v>
      </c>
      <c r="I106" s="12">
        <f t="shared" si="8"/>
        <v>331.79999999999995</v>
      </c>
      <c r="J106" s="12" t="s">
        <v>21</v>
      </c>
      <c r="K106" s="12"/>
      <c r="L106" s="12">
        <v>0</v>
      </c>
      <c r="M106" s="12">
        <v>0</v>
      </c>
      <c r="N106" s="12">
        <f t="shared" si="11"/>
        <v>237</v>
      </c>
      <c r="O106" s="12">
        <f t="shared" si="12"/>
        <v>3792</v>
      </c>
      <c r="P106" s="12">
        <f t="shared" si="13"/>
        <v>331.79999999999995</v>
      </c>
    </row>
    <row r="107" spans="1:16" ht="30">
      <c r="A107" s="12"/>
      <c r="B107" s="11" t="s">
        <v>42</v>
      </c>
      <c r="C107" s="11" t="s">
        <v>431</v>
      </c>
      <c r="D107" s="12"/>
      <c r="E107" s="10" t="s">
        <v>19</v>
      </c>
      <c r="F107" s="11" t="s">
        <v>20</v>
      </c>
      <c r="G107" s="12">
        <v>215</v>
      </c>
      <c r="H107" s="12">
        <f t="shared" si="7"/>
        <v>3440</v>
      </c>
      <c r="I107" s="12">
        <f t="shared" si="8"/>
        <v>301</v>
      </c>
      <c r="J107" s="12" t="s">
        <v>21</v>
      </c>
      <c r="K107" s="12"/>
      <c r="L107" s="12">
        <v>0</v>
      </c>
      <c r="M107" s="12">
        <v>0</v>
      </c>
      <c r="N107" s="12">
        <f t="shared" si="11"/>
        <v>215</v>
      </c>
      <c r="O107" s="12">
        <f t="shared" si="12"/>
        <v>3440</v>
      </c>
      <c r="P107" s="12">
        <f t="shared" si="13"/>
        <v>301</v>
      </c>
    </row>
    <row r="108" spans="1:16" ht="30">
      <c r="A108" s="12"/>
      <c r="B108" s="11" t="s">
        <v>119</v>
      </c>
      <c r="C108" s="11" t="s">
        <v>798</v>
      </c>
      <c r="D108" s="12"/>
      <c r="E108" s="10" t="s">
        <v>19</v>
      </c>
      <c r="F108" s="11" t="s">
        <v>20</v>
      </c>
      <c r="G108" s="12">
        <v>43</v>
      </c>
      <c r="H108" s="12">
        <f t="shared" si="7"/>
        <v>688</v>
      </c>
      <c r="I108" s="12">
        <f t="shared" si="8"/>
        <v>60.199999999999996</v>
      </c>
      <c r="J108" s="12" t="s">
        <v>21</v>
      </c>
      <c r="K108" s="12"/>
      <c r="L108" s="12">
        <v>0</v>
      </c>
      <c r="M108" s="12">
        <v>0</v>
      </c>
      <c r="N108" s="12">
        <f t="shared" si="11"/>
        <v>43</v>
      </c>
      <c r="O108" s="12">
        <f t="shared" si="12"/>
        <v>688</v>
      </c>
      <c r="P108" s="12">
        <f t="shared" si="13"/>
        <v>60.199999999999996</v>
      </c>
    </row>
    <row r="109" spans="1:16" ht="45">
      <c r="A109" s="12"/>
      <c r="B109" s="11" t="s">
        <v>28</v>
      </c>
      <c r="C109" s="11" t="s">
        <v>304</v>
      </c>
      <c r="D109" s="12"/>
      <c r="E109" s="10" t="s">
        <v>760</v>
      </c>
      <c r="F109" s="11" t="s">
        <v>20</v>
      </c>
      <c r="G109" s="12">
        <v>215</v>
      </c>
      <c r="H109" s="12">
        <f t="shared" si="7"/>
        <v>3440</v>
      </c>
      <c r="I109" s="12">
        <f t="shared" si="8"/>
        <v>301</v>
      </c>
      <c r="J109" s="12" t="s">
        <v>21</v>
      </c>
      <c r="K109" s="12"/>
      <c r="L109" s="12">
        <v>0</v>
      </c>
      <c r="M109" s="12">
        <v>0</v>
      </c>
      <c r="N109" s="12">
        <f t="shared" si="11"/>
        <v>215</v>
      </c>
      <c r="O109" s="12">
        <f t="shared" si="12"/>
        <v>3440</v>
      </c>
      <c r="P109" s="12">
        <f t="shared" si="13"/>
        <v>301</v>
      </c>
    </row>
    <row r="110" spans="1:16" ht="45">
      <c r="A110" s="12"/>
      <c r="B110" s="11" t="s">
        <v>31</v>
      </c>
      <c r="C110" s="11" t="s">
        <v>915</v>
      </c>
      <c r="D110" s="12"/>
      <c r="E110" s="10" t="s">
        <v>760</v>
      </c>
      <c r="F110" s="11" t="s">
        <v>908</v>
      </c>
      <c r="G110" s="12">
        <v>150</v>
      </c>
      <c r="H110" s="12">
        <f t="shared" si="7"/>
        <v>2400</v>
      </c>
      <c r="I110" s="12">
        <f t="shared" si="8"/>
        <v>210</v>
      </c>
      <c r="J110" s="12"/>
      <c r="K110" s="12"/>
      <c r="L110" s="12">
        <v>0</v>
      </c>
      <c r="M110" s="12">
        <v>0</v>
      </c>
      <c r="N110" s="12">
        <f t="shared" si="11"/>
        <v>150</v>
      </c>
      <c r="O110" s="12">
        <f t="shared" si="12"/>
        <v>2400</v>
      </c>
      <c r="P110" s="12">
        <f t="shared" si="13"/>
        <v>210</v>
      </c>
    </row>
    <row r="111" spans="1:16">
      <c r="A111" s="69" t="s">
        <v>2</v>
      </c>
      <c r="B111" s="68"/>
      <c r="C111" s="68"/>
      <c r="D111" s="68"/>
      <c r="E111" s="70"/>
      <c r="F111" s="70"/>
      <c r="G111" s="68">
        <f>SUM(G2:G110)</f>
        <v>20141.5</v>
      </c>
      <c r="H111" s="68">
        <f>SUM(H2:H110)</f>
        <v>322264</v>
      </c>
      <c r="I111" s="68">
        <f>SUM(I2:I110)</f>
        <v>28784.1</v>
      </c>
      <c r="J111" s="68"/>
      <c r="K111" s="68">
        <f>SUM(K2:K110)</f>
        <v>623</v>
      </c>
      <c r="L111" s="71">
        <f>SUM(J2:L110)</f>
        <v>11827</v>
      </c>
      <c r="M111" s="68">
        <f>SUM(M3:M110)</f>
        <v>687.4</v>
      </c>
      <c r="N111" s="68">
        <f>SUM(N3:N110)</f>
        <v>20356.5</v>
      </c>
      <c r="O111" s="68">
        <f>SUM(O3:O110)</f>
        <v>325704</v>
      </c>
      <c r="P111" s="68">
        <f>SUM(P3:P110)</f>
        <v>28499.1</v>
      </c>
    </row>
    <row r="112" spans="1:16">
      <c r="E112" s="15"/>
    </row>
    <row r="113" spans="3:6">
      <c r="E113" s="19"/>
    </row>
    <row r="115" spans="3:6">
      <c r="C115" s="20"/>
      <c r="D115" s="20"/>
      <c r="E115" s="21"/>
      <c r="F115" s="20"/>
    </row>
    <row r="1048576" spans="11:13">
      <c r="K1048576" s="15">
        <f>SUM(K110)</f>
        <v>0</v>
      </c>
      <c r="L1048576" s="15">
        <f>SUM(L110)</f>
        <v>0</v>
      </c>
      <c r="M1048576" s="15">
        <f>SUM(M110)</f>
        <v>0</v>
      </c>
    </row>
  </sheetData>
  <mergeCells count="32">
    <mergeCell ref="C66:C70"/>
    <mergeCell ref="C92:C94"/>
    <mergeCell ref="C95:C96"/>
    <mergeCell ref="C98:C99"/>
    <mergeCell ref="C100:C101"/>
    <mergeCell ref="C74:C75"/>
    <mergeCell ref="C76:C77"/>
    <mergeCell ref="C79:C81"/>
    <mergeCell ref="C84:C85"/>
    <mergeCell ref="C86:C88"/>
    <mergeCell ref="C89:C91"/>
    <mergeCell ref="C49:C50"/>
    <mergeCell ref="C51:C52"/>
    <mergeCell ref="C53:C55"/>
    <mergeCell ref="C56:C60"/>
    <mergeCell ref="C63:C64"/>
    <mergeCell ref="A2:A101"/>
    <mergeCell ref="D2:D101"/>
    <mergeCell ref="C4:C6"/>
    <mergeCell ref="C7:C8"/>
    <mergeCell ref="C9:C12"/>
    <mergeCell ref="C13:C14"/>
    <mergeCell ref="C15:C16"/>
    <mergeCell ref="C18:C19"/>
    <mergeCell ref="C21:C24"/>
    <mergeCell ref="C25:C26"/>
    <mergeCell ref="C72:C73"/>
    <mergeCell ref="C27:C28"/>
    <mergeCell ref="C29:C31"/>
    <mergeCell ref="C33:C36"/>
    <mergeCell ref="C37:C41"/>
    <mergeCell ref="C44:C4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55" zoomScale="70" zoomScaleNormal="70" workbookViewId="0">
      <selection activeCell="B47" sqref="B47:B48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249</v>
      </c>
      <c r="B2" s="11" t="s">
        <v>37</v>
      </c>
      <c r="C2" s="11" t="s">
        <v>125</v>
      </c>
      <c r="D2" s="72" t="s">
        <v>759</v>
      </c>
      <c r="E2" s="10" t="s">
        <v>19</v>
      </c>
      <c r="F2" s="11" t="s">
        <v>20</v>
      </c>
      <c r="G2" s="12">
        <v>176</v>
      </c>
      <c r="H2" s="12">
        <f t="shared" ref="H2:H56" si="0">(G2)*16</f>
        <v>2816</v>
      </c>
      <c r="I2" s="12">
        <f t="shared" ref="I2:I56" si="1">(G2)*1.4</f>
        <v>246.39999999999998</v>
      </c>
      <c r="J2" s="12" t="s">
        <v>21</v>
      </c>
      <c r="K2" s="12"/>
      <c r="L2" s="12">
        <f t="shared" ref="L2:L56" si="2">(K2)*16</f>
        <v>0</v>
      </c>
      <c r="M2" s="12">
        <f t="shared" ref="M2:M56" si="3">(K2)*1.4</f>
        <v>0</v>
      </c>
      <c r="N2" s="12">
        <f t="shared" ref="N2:N56" si="4">SUM(G2,K2)</f>
        <v>176</v>
      </c>
      <c r="O2" s="12">
        <f t="shared" ref="O2:O56" si="5">(N2)*16</f>
        <v>2816</v>
      </c>
      <c r="P2" s="12">
        <f t="shared" ref="P2:P56" si="6">(N2)*1.4</f>
        <v>246.39999999999998</v>
      </c>
    </row>
    <row r="3" spans="1:16" ht="15" customHeight="1">
      <c r="A3" s="76"/>
      <c r="B3" s="11" t="s">
        <v>31</v>
      </c>
      <c r="C3" s="11" t="s">
        <v>54</v>
      </c>
      <c r="D3" s="73"/>
      <c r="E3" s="10" t="s">
        <v>18</v>
      </c>
      <c r="F3" s="11" t="s">
        <v>20</v>
      </c>
      <c r="G3" s="12">
        <v>208</v>
      </c>
      <c r="H3" s="12">
        <f t="shared" si="0"/>
        <v>3328</v>
      </c>
      <c r="I3" s="12">
        <f t="shared" si="1"/>
        <v>291.2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208</v>
      </c>
      <c r="O3" s="12">
        <f t="shared" si="5"/>
        <v>3328</v>
      </c>
      <c r="P3" s="12">
        <f t="shared" si="6"/>
        <v>291.2</v>
      </c>
    </row>
    <row r="4" spans="1:16" ht="15" customHeight="1">
      <c r="A4" s="76"/>
      <c r="B4" s="72" t="s">
        <v>30</v>
      </c>
      <c r="C4" s="72" t="s">
        <v>132</v>
      </c>
      <c r="D4" s="73"/>
      <c r="E4" s="10" t="s">
        <v>18</v>
      </c>
      <c r="F4" s="11" t="s">
        <v>20</v>
      </c>
      <c r="G4" s="12">
        <v>96</v>
      </c>
      <c r="H4" s="12">
        <f t="shared" si="0"/>
        <v>1536</v>
      </c>
      <c r="I4" s="12">
        <f t="shared" si="1"/>
        <v>134.39999999999998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96</v>
      </c>
      <c r="O4" s="12">
        <f t="shared" si="5"/>
        <v>1536</v>
      </c>
      <c r="P4" s="12">
        <f t="shared" si="6"/>
        <v>134.39999999999998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90</v>
      </c>
      <c r="H5" s="12">
        <f t="shared" si="0"/>
        <v>1440</v>
      </c>
      <c r="I5" s="12">
        <f t="shared" si="1"/>
        <v>125.99999999999999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90</v>
      </c>
      <c r="O5" s="12">
        <f t="shared" si="5"/>
        <v>1440</v>
      </c>
      <c r="P5" s="12">
        <f t="shared" si="6"/>
        <v>125.99999999999999</v>
      </c>
    </row>
    <row r="6" spans="1:16" ht="30">
      <c r="A6" s="76"/>
      <c r="B6" s="74"/>
      <c r="C6" s="74"/>
      <c r="D6" s="73"/>
      <c r="E6" s="10" t="s">
        <v>19</v>
      </c>
      <c r="F6" s="11" t="s">
        <v>20</v>
      </c>
      <c r="G6" s="12">
        <v>90</v>
      </c>
      <c r="H6" s="12">
        <f t="shared" si="0"/>
        <v>1440</v>
      </c>
      <c r="I6" s="12">
        <f t="shared" si="1"/>
        <v>125.99999999999999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90</v>
      </c>
      <c r="O6" s="12">
        <f t="shared" si="5"/>
        <v>1440</v>
      </c>
      <c r="P6" s="12">
        <f t="shared" si="6"/>
        <v>125.99999999999999</v>
      </c>
    </row>
    <row r="7" spans="1:16" ht="15" customHeight="1">
      <c r="A7" s="76"/>
      <c r="B7" s="72" t="s">
        <v>67</v>
      </c>
      <c r="C7" s="72" t="s">
        <v>56</v>
      </c>
      <c r="D7" s="73"/>
      <c r="E7" s="10" t="s">
        <v>18</v>
      </c>
      <c r="F7" s="11" t="s">
        <v>20</v>
      </c>
      <c r="G7" s="12">
        <v>96</v>
      </c>
      <c r="H7" s="12">
        <f t="shared" si="0"/>
        <v>1536</v>
      </c>
      <c r="I7" s="12">
        <f t="shared" si="1"/>
        <v>134.39999999999998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96</v>
      </c>
      <c r="O7" s="12">
        <f t="shared" si="5"/>
        <v>1536</v>
      </c>
      <c r="P7" s="12">
        <f t="shared" si="6"/>
        <v>134.39999999999998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160</v>
      </c>
      <c r="H8" s="12">
        <f t="shared" si="0"/>
        <v>2560</v>
      </c>
      <c r="I8" s="12">
        <f t="shared" si="1"/>
        <v>224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160</v>
      </c>
      <c r="O8" s="12">
        <f t="shared" si="5"/>
        <v>2560</v>
      </c>
      <c r="P8" s="12">
        <f t="shared" si="6"/>
        <v>224</v>
      </c>
    </row>
    <row r="9" spans="1:16" ht="30">
      <c r="A9" s="76"/>
      <c r="B9" s="11" t="s">
        <v>26</v>
      </c>
      <c r="C9" s="11" t="s">
        <v>458</v>
      </c>
      <c r="D9" s="73"/>
      <c r="E9" s="10" t="s">
        <v>19</v>
      </c>
      <c r="F9" s="11" t="s">
        <v>20</v>
      </c>
      <c r="G9" s="12">
        <v>20</v>
      </c>
      <c r="H9" s="12">
        <f t="shared" si="0"/>
        <v>320</v>
      </c>
      <c r="I9" s="12">
        <f t="shared" si="1"/>
        <v>28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20</v>
      </c>
      <c r="O9" s="12">
        <f t="shared" si="5"/>
        <v>320</v>
      </c>
      <c r="P9" s="12">
        <f t="shared" si="6"/>
        <v>28</v>
      </c>
    </row>
    <row r="10" spans="1:16" ht="30">
      <c r="A10" s="76"/>
      <c r="B10" s="11" t="s">
        <v>72</v>
      </c>
      <c r="C10" s="11" t="s">
        <v>459</v>
      </c>
      <c r="D10" s="73"/>
      <c r="E10" s="10" t="s">
        <v>19</v>
      </c>
      <c r="F10" s="11" t="s">
        <v>20</v>
      </c>
      <c r="G10" s="12">
        <v>48</v>
      </c>
      <c r="H10" s="12">
        <f t="shared" si="0"/>
        <v>768</v>
      </c>
      <c r="I10" s="12">
        <f t="shared" si="1"/>
        <v>67.199999999999989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48</v>
      </c>
      <c r="O10" s="12">
        <f t="shared" si="5"/>
        <v>768</v>
      </c>
      <c r="P10" s="12">
        <f t="shared" si="6"/>
        <v>67.199999999999989</v>
      </c>
    </row>
    <row r="11" spans="1:16" ht="15" customHeight="1">
      <c r="A11" s="76"/>
      <c r="B11" s="11" t="s">
        <v>42</v>
      </c>
      <c r="C11" s="11" t="s">
        <v>374</v>
      </c>
      <c r="D11" s="73"/>
      <c r="E11" s="10" t="s">
        <v>18</v>
      </c>
      <c r="F11" s="11" t="s">
        <v>20</v>
      </c>
      <c r="G11" s="12">
        <v>80</v>
      </c>
      <c r="H11" s="12">
        <f t="shared" si="0"/>
        <v>1280</v>
      </c>
      <c r="I11" s="12">
        <f t="shared" si="1"/>
        <v>112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80</v>
      </c>
      <c r="O11" s="12">
        <f t="shared" si="5"/>
        <v>1280</v>
      </c>
      <c r="P11" s="12">
        <f t="shared" si="6"/>
        <v>112</v>
      </c>
    </row>
    <row r="12" spans="1:16" ht="15" customHeight="1">
      <c r="A12" s="76"/>
      <c r="B12" s="72" t="s">
        <v>78</v>
      </c>
      <c r="C12" s="72" t="s">
        <v>447</v>
      </c>
      <c r="D12" s="73"/>
      <c r="E12" s="10" t="s">
        <v>18</v>
      </c>
      <c r="F12" s="11" t="s">
        <v>20</v>
      </c>
      <c r="G12" s="12">
        <v>144</v>
      </c>
      <c r="H12" s="12">
        <f t="shared" si="0"/>
        <v>2304</v>
      </c>
      <c r="I12" s="12">
        <f t="shared" si="1"/>
        <v>201.6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144</v>
      </c>
      <c r="O12" s="12">
        <f t="shared" si="5"/>
        <v>2304</v>
      </c>
      <c r="P12" s="12">
        <f t="shared" si="6"/>
        <v>201.6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98</v>
      </c>
      <c r="H13" s="12">
        <f t="shared" si="0"/>
        <v>1568</v>
      </c>
      <c r="I13" s="12">
        <f t="shared" si="1"/>
        <v>137.19999999999999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98</v>
      </c>
      <c r="O13" s="12">
        <f t="shared" si="5"/>
        <v>1568</v>
      </c>
      <c r="P13" s="12">
        <f t="shared" si="6"/>
        <v>137.19999999999999</v>
      </c>
    </row>
    <row r="14" spans="1:16" ht="30">
      <c r="A14" s="76"/>
      <c r="B14" s="72" t="s">
        <v>65</v>
      </c>
      <c r="C14" s="72" t="s">
        <v>160</v>
      </c>
      <c r="D14" s="73"/>
      <c r="E14" s="10" t="s">
        <v>19</v>
      </c>
      <c r="F14" s="11" t="s">
        <v>20</v>
      </c>
      <c r="G14" s="12">
        <v>312</v>
      </c>
      <c r="H14" s="12">
        <f t="shared" si="0"/>
        <v>4992</v>
      </c>
      <c r="I14" s="12">
        <f t="shared" si="1"/>
        <v>436.79999999999995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312</v>
      </c>
      <c r="O14" s="12">
        <f t="shared" si="5"/>
        <v>4992</v>
      </c>
      <c r="P14" s="12">
        <f t="shared" si="6"/>
        <v>436.79999999999995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560</v>
      </c>
      <c r="H15" s="12">
        <f t="shared" si="0"/>
        <v>8960</v>
      </c>
      <c r="I15" s="12">
        <f t="shared" si="1"/>
        <v>784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560</v>
      </c>
      <c r="O15" s="12">
        <f t="shared" si="5"/>
        <v>8960</v>
      </c>
      <c r="P15" s="12">
        <f t="shared" si="6"/>
        <v>784</v>
      </c>
    </row>
    <row r="16" spans="1:16" ht="15" customHeight="1">
      <c r="A16" s="76"/>
      <c r="B16" s="72" t="s">
        <v>44</v>
      </c>
      <c r="C16" s="72" t="s">
        <v>60</v>
      </c>
      <c r="D16" s="73"/>
      <c r="E16" s="10" t="s">
        <v>18</v>
      </c>
      <c r="F16" s="11" t="s">
        <v>20</v>
      </c>
      <c r="G16" s="12">
        <v>180</v>
      </c>
      <c r="H16" s="12">
        <f t="shared" si="0"/>
        <v>2880</v>
      </c>
      <c r="I16" s="12">
        <f t="shared" si="1"/>
        <v>251.99999999999997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180</v>
      </c>
      <c r="O16" s="12">
        <f t="shared" si="5"/>
        <v>2880</v>
      </c>
      <c r="P16" s="12">
        <f t="shared" si="6"/>
        <v>251.99999999999997</v>
      </c>
    </row>
    <row r="17" spans="1:16" ht="30">
      <c r="A17" s="76"/>
      <c r="B17" s="73"/>
      <c r="C17" s="73"/>
      <c r="D17" s="73"/>
      <c r="E17" s="10" t="s">
        <v>19</v>
      </c>
      <c r="F17" s="11" t="s">
        <v>20</v>
      </c>
      <c r="G17" s="12">
        <v>560</v>
      </c>
      <c r="H17" s="12">
        <f t="shared" si="0"/>
        <v>8960</v>
      </c>
      <c r="I17" s="12">
        <f t="shared" si="1"/>
        <v>784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560</v>
      </c>
      <c r="O17" s="12">
        <f t="shared" si="5"/>
        <v>8960</v>
      </c>
      <c r="P17" s="12">
        <f t="shared" si="6"/>
        <v>784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364</v>
      </c>
      <c r="H18" s="12">
        <f t="shared" si="0"/>
        <v>5824</v>
      </c>
      <c r="I18" s="12">
        <f t="shared" si="1"/>
        <v>509.59999999999997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364</v>
      </c>
      <c r="O18" s="12">
        <f t="shared" si="5"/>
        <v>5824</v>
      </c>
      <c r="P18" s="12">
        <f t="shared" si="6"/>
        <v>509.59999999999997</v>
      </c>
    </row>
    <row r="19" spans="1:16" ht="15" customHeight="1">
      <c r="A19" s="76"/>
      <c r="B19" s="11" t="s">
        <v>74</v>
      </c>
      <c r="C19" s="11" t="s">
        <v>460</v>
      </c>
      <c r="D19" s="73"/>
      <c r="E19" s="10" t="s">
        <v>18</v>
      </c>
      <c r="F19" s="11" t="s">
        <v>20</v>
      </c>
      <c r="G19" s="12">
        <v>96</v>
      </c>
      <c r="H19" s="12">
        <f t="shared" si="0"/>
        <v>1536</v>
      </c>
      <c r="I19" s="12">
        <f t="shared" si="1"/>
        <v>134.39999999999998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96</v>
      </c>
      <c r="O19" s="12">
        <f t="shared" si="5"/>
        <v>1536</v>
      </c>
      <c r="P19" s="12">
        <f t="shared" si="6"/>
        <v>134.39999999999998</v>
      </c>
    </row>
    <row r="20" spans="1:16" ht="15" customHeight="1">
      <c r="A20" s="76"/>
      <c r="B20" s="72" t="s">
        <v>43</v>
      </c>
      <c r="C20" s="72" t="s">
        <v>50</v>
      </c>
      <c r="D20" s="73"/>
      <c r="E20" s="10" t="s">
        <v>18</v>
      </c>
      <c r="F20" s="11" t="s">
        <v>20</v>
      </c>
      <c r="G20" s="12">
        <v>112</v>
      </c>
      <c r="H20" s="12">
        <f t="shared" si="0"/>
        <v>1792</v>
      </c>
      <c r="I20" s="12">
        <f t="shared" si="1"/>
        <v>156.79999999999998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112</v>
      </c>
      <c r="O20" s="12">
        <f t="shared" si="5"/>
        <v>1792</v>
      </c>
      <c r="P20" s="12">
        <f t="shared" si="6"/>
        <v>156.79999999999998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304</v>
      </c>
      <c r="H21" s="12">
        <f t="shared" si="0"/>
        <v>4864</v>
      </c>
      <c r="I21" s="12">
        <f t="shared" si="1"/>
        <v>425.59999999999997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304</v>
      </c>
      <c r="O21" s="12">
        <f t="shared" si="5"/>
        <v>4864</v>
      </c>
      <c r="P21" s="12">
        <f t="shared" si="6"/>
        <v>425.59999999999997</v>
      </c>
    </row>
    <row r="22" spans="1:16" ht="15" customHeight="1">
      <c r="A22" s="76"/>
      <c r="B22" s="72" t="s">
        <v>70</v>
      </c>
      <c r="C22" s="72" t="s">
        <v>282</v>
      </c>
      <c r="D22" s="73"/>
      <c r="E22" s="10" t="s">
        <v>18</v>
      </c>
      <c r="F22" s="11" t="s">
        <v>20</v>
      </c>
      <c r="G22" s="12">
        <v>120</v>
      </c>
      <c r="H22" s="12">
        <f t="shared" si="0"/>
        <v>1920</v>
      </c>
      <c r="I22" s="12">
        <f t="shared" si="1"/>
        <v>168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120</v>
      </c>
      <c r="O22" s="12">
        <f t="shared" si="5"/>
        <v>1920</v>
      </c>
      <c r="P22" s="12">
        <f t="shared" si="6"/>
        <v>168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252</v>
      </c>
      <c r="H23" s="12">
        <f t="shared" si="0"/>
        <v>4032</v>
      </c>
      <c r="I23" s="12">
        <f t="shared" si="1"/>
        <v>352.79999999999995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252</v>
      </c>
      <c r="O23" s="12">
        <f t="shared" si="5"/>
        <v>4032</v>
      </c>
      <c r="P23" s="12">
        <f t="shared" si="6"/>
        <v>352.79999999999995</v>
      </c>
    </row>
    <row r="24" spans="1:16" ht="30">
      <c r="A24" s="76"/>
      <c r="B24" s="11" t="s">
        <v>69</v>
      </c>
      <c r="C24" s="11" t="s">
        <v>40</v>
      </c>
      <c r="D24" s="73"/>
      <c r="E24" s="10" t="s">
        <v>19</v>
      </c>
      <c r="F24" s="11" t="s">
        <v>20</v>
      </c>
      <c r="G24" s="12">
        <v>80</v>
      </c>
      <c r="H24" s="12">
        <f t="shared" si="0"/>
        <v>1280</v>
      </c>
      <c r="I24" s="12">
        <f t="shared" si="1"/>
        <v>112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80</v>
      </c>
      <c r="O24" s="12">
        <f t="shared" si="5"/>
        <v>1280</v>
      </c>
      <c r="P24" s="12">
        <f t="shared" si="6"/>
        <v>112</v>
      </c>
    </row>
    <row r="25" spans="1:16" ht="15" customHeight="1">
      <c r="A25" s="76"/>
      <c r="B25" s="72" t="s">
        <v>39</v>
      </c>
      <c r="C25" s="72" t="s">
        <v>70</v>
      </c>
      <c r="D25" s="73"/>
      <c r="E25" s="10" t="s">
        <v>18</v>
      </c>
      <c r="F25" s="11" t="s">
        <v>20</v>
      </c>
      <c r="G25" s="12">
        <v>96</v>
      </c>
      <c r="H25" s="12">
        <f t="shared" si="0"/>
        <v>1536</v>
      </c>
      <c r="I25" s="12">
        <f t="shared" si="1"/>
        <v>134.39999999999998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96</v>
      </c>
      <c r="O25" s="12">
        <f t="shared" si="5"/>
        <v>1536</v>
      </c>
      <c r="P25" s="12">
        <f t="shared" si="6"/>
        <v>134.39999999999998</v>
      </c>
    </row>
    <row r="26" spans="1:16" ht="30">
      <c r="A26" s="76"/>
      <c r="B26" s="73"/>
      <c r="C26" s="73"/>
      <c r="D26" s="73"/>
      <c r="E26" s="10" t="s">
        <v>19</v>
      </c>
      <c r="F26" s="11" t="s">
        <v>20</v>
      </c>
      <c r="G26" s="12">
        <v>8</v>
      </c>
      <c r="H26" s="12">
        <f t="shared" si="0"/>
        <v>128</v>
      </c>
      <c r="I26" s="12">
        <f t="shared" si="1"/>
        <v>11.2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8</v>
      </c>
      <c r="O26" s="12">
        <f t="shared" si="5"/>
        <v>128</v>
      </c>
      <c r="P26" s="12">
        <f t="shared" si="6"/>
        <v>11.2</v>
      </c>
    </row>
    <row r="27" spans="1:16" ht="30">
      <c r="A27" s="76"/>
      <c r="B27" s="73"/>
      <c r="C27" s="73"/>
      <c r="D27" s="73"/>
      <c r="E27" s="10" t="s">
        <v>19</v>
      </c>
      <c r="F27" s="11" t="s">
        <v>20</v>
      </c>
      <c r="G27" s="12">
        <v>110</v>
      </c>
      <c r="H27" s="12">
        <f t="shared" si="0"/>
        <v>1760</v>
      </c>
      <c r="I27" s="12">
        <f t="shared" si="1"/>
        <v>154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110</v>
      </c>
      <c r="O27" s="12">
        <f t="shared" si="5"/>
        <v>1760</v>
      </c>
      <c r="P27" s="12">
        <f t="shared" si="6"/>
        <v>154</v>
      </c>
    </row>
    <row r="28" spans="1:16" ht="30">
      <c r="A28" s="76"/>
      <c r="B28" s="74"/>
      <c r="C28" s="74"/>
      <c r="D28" s="73"/>
      <c r="E28" s="10" t="s">
        <v>19</v>
      </c>
      <c r="F28" s="11" t="s">
        <v>34</v>
      </c>
      <c r="G28" s="12">
        <v>220</v>
      </c>
      <c r="H28" s="12">
        <f t="shared" si="0"/>
        <v>3520</v>
      </c>
      <c r="I28" s="12">
        <f t="shared" si="1"/>
        <v>308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220</v>
      </c>
      <c r="O28" s="12">
        <f t="shared" si="5"/>
        <v>3520</v>
      </c>
      <c r="P28" s="12">
        <f t="shared" si="6"/>
        <v>308</v>
      </c>
    </row>
    <row r="29" spans="1:16" ht="30">
      <c r="A29" s="76"/>
      <c r="B29" s="72" t="s">
        <v>120</v>
      </c>
      <c r="C29" s="72" t="s">
        <v>65</v>
      </c>
      <c r="D29" s="73"/>
      <c r="E29" s="10" t="s">
        <v>19</v>
      </c>
      <c r="F29" s="11" t="s">
        <v>20</v>
      </c>
      <c r="G29" s="12">
        <v>128</v>
      </c>
      <c r="H29" s="12">
        <f t="shared" si="0"/>
        <v>2048</v>
      </c>
      <c r="I29" s="12">
        <f t="shared" si="1"/>
        <v>179.2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128</v>
      </c>
      <c r="O29" s="12">
        <f t="shared" si="5"/>
        <v>2048</v>
      </c>
      <c r="P29" s="12">
        <f t="shared" si="6"/>
        <v>179.2</v>
      </c>
    </row>
    <row r="30" spans="1:16" ht="30">
      <c r="A30" s="76"/>
      <c r="B30" s="73"/>
      <c r="C30" s="73"/>
      <c r="D30" s="73"/>
      <c r="E30" s="10" t="s">
        <v>19</v>
      </c>
      <c r="F30" s="11" t="s">
        <v>20</v>
      </c>
      <c r="G30" s="12">
        <v>176</v>
      </c>
      <c r="H30" s="12">
        <f t="shared" si="0"/>
        <v>2816</v>
      </c>
      <c r="I30" s="12">
        <f t="shared" si="1"/>
        <v>246.39999999999998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176</v>
      </c>
      <c r="O30" s="12">
        <f t="shared" si="5"/>
        <v>2816</v>
      </c>
      <c r="P30" s="12">
        <f t="shared" si="6"/>
        <v>246.39999999999998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12</v>
      </c>
      <c r="H31" s="12">
        <f t="shared" si="0"/>
        <v>192</v>
      </c>
      <c r="I31" s="12">
        <f t="shared" si="1"/>
        <v>16.799999999999997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</v>
      </c>
      <c r="O31" s="12">
        <f t="shared" si="5"/>
        <v>192</v>
      </c>
      <c r="P31" s="12">
        <f t="shared" si="6"/>
        <v>16.799999999999997</v>
      </c>
    </row>
    <row r="32" spans="1:16" ht="30">
      <c r="A32" s="76"/>
      <c r="B32" s="72" t="s">
        <v>41</v>
      </c>
      <c r="C32" s="72" t="s">
        <v>39</v>
      </c>
      <c r="D32" s="73"/>
      <c r="E32" s="10" t="s">
        <v>19</v>
      </c>
      <c r="F32" s="11" t="s">
        <v>20</v>
      </c>
      <c r="G32" s="12">
        <v>20</v>
      </c>
      <c r="H32" s="12">
        <f t="shared" si="0"/>
        <v>320</v>
      </c>
      <c r="I32" s="12">
        <f t="shared" si="1"/>
        <v>28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20</v>
      </c>
      <c r="O32" s="12">
        <f t="shared" si="5"/>
        <v>320</v>
      </c>
      <c r="P32" s="12">
        <f t="shared" si="6"/>
        <v>28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64</v>
      </c>
      <c r="H33" s="12">
        <f t="shared" si="0"/>
        <v>1024</v>
      </c>
      <c r="I33" s="12">
        <f t="shared" si="1"/>
        <v>89.6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64</v>
      </c>
      <c r="O33" s="12">
        <f t="shared" si="5"/>
        <v>1024</v>
      </c>
      <c r="P33" s="12">
        <f t="shared" si="6"/>
        <v>89.6</v>
      </c>
    </row>
    <row r="34" spans="1:16" ht="30">
      <c r="A34" s="76"/>
      <c r="B34" s="72" t="s">
        <v>73</v>
      </c>
      <c r="C34" s="72" t="s">
        <v>120</v>
      </c>
      <c r="D34" s="73"/>
      <c r="E34" s="10" t="s">
        <v>19</v>
      </c>
      <c r="F34" s="11" t="s">
        <v>20</v>
      </c>
      <c r="G34" s="12">
        <v>286</v>
      </c>
      <c r="H34" s="12">
        <f t="shared" si="0"/>
        <v>4576</v>
      </c>
      <c r="I34" s="12">
        <f t="shared" si="1"/>
        <v>400.4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286</v>
      </c>
      <c r="O34" s="12">
        <f t="shared" si="5"/>
        <v>4576</v>
      </c>
      <c r="P34" s="12">
        <f t="shared" si="6"/>
        <v>400.4</v>
      </c>
    </row>
    <row r="35" spans="1:16" ht="30">
      <c r="A35" s="76"/>
      <c r="B35" s="74"/>
      <c r="C35" s="74"/>
      <c r="D35" s="73"/>
      <c r="E35" s="10" t="s">
        <v>19</v>
      </c>
      <c r="F35" s="11" t="s">
        <v>20</v>
      </c>
      <c r="G35" s="12">
        <v>144</v>
      </c>
      <c r="H35" s="12">
        <f t="shared" si="0"/>
        <v>2304</v>
      </c>
      <c r="I35" s="12">
        <f t="shared" si="1"/>
        <v>201.6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144</v>
      </c>
      <c r="O35" s="12">
        <f t="shared" si="5"/>
        <v>2304</v>
      </c>
      <c r="P35" s="12">
        <f t="shared" si="6"/>
        <v>201.6</v>
      </c>
    </row>
    <row r="36" spans="1:16" ht="15" customHeight="1">
      <c r="A36" s="76"/>
      <c r="B36" s="72" t="s">
        <v>45</v>
      </c>
      <c r="C36" s="72" t="s">
        <v>461</v>
      </c>
      <c r="D36" s="73"/>
      <c r="E36" s="10" t="s">
        <v>18</v>
      </c>
      <c r="F36" s="11" t="s">
        <v>20</v>
      </c>
      <c r="G36" s="12">
        <v>96</v>
      </c>
      <c r="H36" s="12">
        <f t="shared" si="0"/>
        <v>1536</v>
      </c>
      <c r="I36" s="12">
        <f t="shared" si="1"/>
        <v>134.39999999999998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96</v>
      </c>
      <c r="O36" s="12">
        <f t="shared" si="5"/>
        <v>1536</v>
      </c>
      <c r="P36" s="12">
        <f t="shared" si="6"/>
        <v>134.39999999999998</v>
      </c>
    </row>
    <row r="37" spans="1:16" ht="15" customHeight="1">
      <c r="A37" s="76"/>
      <c r="B37" s="74"/>
      <c r="C37" s="74"/>
      <c r="D37" s="73"/>
      <c r="E37" s="10" t="s">
        <v>18</v>
      </c>
      <c r="F37" s="11" t="s">
        <v>20</v>
      </c>
      <c r="G37" s="12">
        <v>252</v>
      </c>
      <c r="H37" s="12">
        <f t="shared" si="0"/>
        <v>4032</v>
      </c>
      <c r="I37" s="12">
        <f t="shared" si="1"/>
        <v>352.79999999999995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252</v>
      </c>
      <c r="O37" s="12">
        <f t="shared" si="5"/>
        <v>4032</v>
      </c>
      <c r="P37" s="12">
        <f t="shared" si="6"/>
        <v>352.79999999999995</v>
      </c>
    </row>
    <row r="38" spans="1:16" ht="15" customHeight="1">
      <c r="A38" s="76"/>
      <c r="B38" s="11" t="s">
        <v>76</v>
      </c>
      <c r="C38" s="11" t="s">
        <v>462</v>
      </c>
      <c r="D38" s="73"/>
      <c r="E38" s="10" t="s">
        <v>18</v>
      </c>
      <c r="F38" s="11" t="s">
        <v>20</v>
      </c>
      <c r="G38" s="12">
        <v>544</v>
      </c>
      <c r="H38" s="12">
        <f t="shared" si="0"/>
        <v>8704</v>
      </c>
      <c r="I38" s="12">
        <f t="shared" si="1"/>
        <v>761.59999999999991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544</v>
      </c>
      <c r="O38" s="12">
        <f t="shared" si="5"/>
        <v>8704</v>
      </c>
      <c r="P38" s="12">
        <f t="shared" si="6"/>
        <v>761.59999999999991</v>
      </c>
    </row>
    <row r="39" spans="1:16" ht="15" customHeight="1">
      <c r="A39" s="76"/>
      <c r="B39" s="11" t="s">
        <v>52</v>
      </c>
      <c r="C39" s="11" t="s">
        <v>463</v>
      </c>
      <c r="D39" s="73"/>
      <c r="E39" s="10" t="s">
        <v>18</v>
      </c>
      <c r="F39" s="11" t="s">
        <v>20</v>
      </c>
      <c r="G39" s="12">
        <v>544</v>
      </c>
      <c r="H39" s="12">
        <f t="shared" si="0"/>
        <v>8704</v>
      </c>
      <c r="I39" s="12">
        <f t="shared" si="1"/>
        <v>761.59999999999991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544</v>
      </c>
      <c r="O39" s="12">
        <f t="shared" si="5"/>
        <v>8704</v>
      </c>
      <c r="P39" s="12">
        <f t="shared" si="6"/>
        <v>761.59999999999991</v>
      </c>
    </row>
    <row r="40" spans="1:16" ht="15" customHeight="1">
      <c r="A40" s="76"/>
      <c r="B40" s="72" t="s">
        <v>55</v>
      </c>
      <c r="C40" s="72" t="s">
        <v>464</v>
      </c>
      <c r="D40" s="73"/>
      <c r="E40" s="10" t="s">
        <v>18</v>
      </c>
      <c r="F40" s="11" t="s">
        <v>20</v>
      </c>
      <c r="G40" s="12">
        <v>84</v>
      </c>
      <c r="H40" s="12">
        <f t="shared" si="0"/>
        <v>1344</v>
      </c>
      <c r="I40" s="12">
        <f t="shared" si="1"/>
        <v>117.6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84</v>
      </c>
      <c r="O40" s="12">
        <f t="shared" si="5"/>
        <v>1344</v>
      </c>
      <c r="P40" s="12">
        <f t="shared" si="6"/>
        <v>117.6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24</v>
      </c>
      <c r="H41" s="12">
        <f t="shared" si="0"/>
        <v>384</v>
      </c>
      <c r="I41" s="12">
        <f t="shared" si="1"/>
        <v>33.599999999999994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24</v>
      </c>
      <c r="O41" s="12">
        <f t="shared" si="5"/>
        <v>384</v>
      </c>
      <c r="P41" s="12">
        <f t="shared" si="6"/>
        <v>33.599999999999994</v>
      </c>
    </row>
    <row r="42" spans="1:16" ht="15" customHeight="1">
      <c r="A42" s="76"/>
      <c r="B42" s="11" t="s">
        <v>28</v>
      </c>
      <c r="C42" s="11" t="s">
        <v>465</v>
      </c>
      <c r="D42" s="73"/>
      <c r="E42" s="10" t="s">
        <v>18</v>
      </c>
      <c r="F42" s="11" t="s">
        <v>20</v>
      </c>
      <c r="G42" s="12">
        <v>216</v>
      </c>
      <c r="H42" s="12">
        <f t="shared" si="0"/>
        <v>3456</v>
      </c>
      <c r="I42" s="12">
        <f t="shared" si="1"/>
        <v>302.39999999999998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216</v>
      </c>
      <c r="O42" s="12">
        <f t="shared" si="5"/>
        <v>3456</v>
      </c>
      <c r="P42" s="12">
        <f t="shared" si="6"/>
        <v>302.39999999999998</v>
      </c>
    </row>
    <row r="43" spans="1:16" ht="15" customHeight="1">
      <c r="A43" s="76"/>
      <c r="B43" s="11" t="s">
        <v>55</v>
      </c>
      <c r="C43" s="11"/>
      <c r="D43" s="73"/>
      <c r="E43" s="10" t="s">
        <v>18</v>
      </c>
      <c r="F43" s="11" t="s">
        <v>20</v>
      </c>
      <c r="G43" s="12">
        <v>130</v>
      </c>
      <c r="H43" s="12">
        <f t="shared" si="0"/>
        <v>2080</v>
      </c>
      <c r="I43" s="12">
        <f t="shared" si="1"/>
        <v>182</v>
      </c>
      <c r="J43" s="12" t="s">
        <v>21</v>
      </c>
      <c r="K43" s="12"/>
      <c r="L43" s="12"/>
      <c r="M43" s="12"/>
      <c r="N43" s="12">
        <f t="shared" si="4"/>
        <v>130</v>
      </c>
      <c r="O43" s="12">
        <f t="shared" si="5"/>
        <v>2080</v>
      </c>
      <c r="P43" s="12">
        <f t="shared" si="6"/>
        <v>182</v>
      </c>
    </row>
    <row r="44" spans="1:16" ht="15" customHeight="1">
      <c r="A44" s="76"/>
      <c r="B44" s="11" t="s">
        <v>555</v>
      </c>
      <c r="C44" s="11" t="s">
        <v>464</v>
      </c>
      <c r="D44" s="73"/>
      <c r="E44" s="10" t="s">
        <v>18</v>
      </c>
      <c r="F44" s="11" t="s">
        <v>20</v>
      </c>
      <c r="G44" s="12">
        <v>0</v>
      </c>
      <c r="H44" s="12">
        <f t="shared" si="0"/>
        <v>0</v>
      </c>
      <c r="I44" s="12">
        <f t="shared" si="1"/>
        <v>0</v>
      </c>
      <c r="J44" s="12" t="s">
        <v>21</v>
      </c>
      <c r="K44" s="12">
        <v>72</v>
      </c>
      <c r="L44" s="12">
        <v>1152</v>
      </c>
      <c r="M44" s="12">
        <v>100.8</v>
      </c>
      <c r="N44" s="12">
        <f t="shared" si="4"/>
        <v>72</v>
      </c>
      <c r="O44" s="12">
        <f t="shared" si="5"/>
        <v>1152</v>
      </c>
      <c r="P44" s="12">
        <f t="shared" si="6"/>
        <v>100.8</v>
      </c>
    </row>
    <row r="45" spans="1:16" ht="15" customHeight="1">
      <c r="A45" s="76"/>
      <c r="B45" s="11" t="s">
        <v>55</v>
      </c>
      <c r="C45" s="11"/>
      <c r="D45" s="73"/>
      <c r="E45" s="10" t="s">
        <v>19</v>
      </c>
      <c r="F45" s="11" t="s">
        <v>20</v>
      </c>
      <c r="G45" s="12">
        <v>50</v>
      </c>
      <c r="H45" s="12">
        <f t="shared" si="0"/>
        <v>800</v>
      </c>
      <c r="I45" s="12">
        <f t="shared" si="1"/>
        <v>70</v>
      </c>
      <c r="J45" s="12"/>
      <c r="K45" s="12"/>
      <c r="L45" s="12"/>
      <c r="M45" s="12"/>
      <c r="N45" s="12">
        <f t="shared" si="4"/>
        <v>50</v>
      </c>
      <c r="O45" s="12">
        <f t="shared" si="5"/>
        <v>800</v>
      </c>
      <c r="P45" s="12">
        <f t="shared" si="6"/>
        <v>70</v>
      </c>
    </row>
    <row r="46" spans="1:16" ht="15" customHeight="1">
      <c r="A46" s="76"/>
      <c r="B46" s="11" t="s">
        <v>27</v>
      </c>
      <c r="C46" s="11" t="s">
        <v>466</v>
      </c>
      <c r="D46" s="73"/>
      <c r="E46" s="10" t="s">
        <v>18</v>
      </c>
      <c r="F46" s="11" t="s">
        <v>20</v>
      </c>
      <c r="G46" s="12">
        <v>216</v>
      </c>
      <c r="H46" s="12">
        <f t="shared" si="0"/>
        <v>3456</v>
      </c>
      <c r="I46" s="12">
        <f t="shared" si="1"/>
        <v>302.39999999999998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216</v>
      </c>
      <c r="O46" s="12">
        <f t="shared" si="5"/>
        <v>3456</v>
      </c>
      <c r="P46" s="12">
        <f t="shared" si="6"/>
        <v>302.39999999999998</v>
      </c>
    </row>
    <row r="47" spans="1:16" s="23" customFormat="1" ht="15" customHeight="1">
      <c r="A47" s="76"/>
      <c r="B47" s="72" t="s">
        <v>119</v>
      </c>
      <c r="C47" s="72" t="s">
        <v>467</v>
      </c>
      <c r="D47" s="73"/>
      <c r="E47" s="10" t="s">
        <v>18</v>
      </c>
      <c r="F47" s="11" t="s">
        <v>20</v>
      </c>
      <c r="G47" s="12">
        <v>216</v>
      </c>
      <c r="H47" s="12">
        <f t="shared" si="0"/>
        <v>3456</v>
      </c>
      <c r="I47" s="12">
        <f t="shared" si="1"/>
        <v>302.39999999999998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216</v>
      </c>
      <c r="O47" s="12">
        <f t="shared" si="5"/>
        <v>3456</v>
      </c>
      <c r="P47" s="12">
        <f t="shared" si="6"/>
        <v>302.39999999999998</v>
      </c>
    </row>
    <row r="48" spans="1:16" s="23" customFormat="1" ht="30">
      <c r="A48" s="76"/>
      <c r="B48" s="74"/>
      <c r="C48" s="74"/>
      <c r="D48" s="73"/>
      <c r="E48" s="10" t="s">
        <v>19</v>
      </c>
      <c r="F48" s="11" t="s">
        <v>20</v>
      </c>
      <c r="G48" s="12">
        <v>24</v>
      </c>
      <c r="H48" s="12">
        <f t="shared" si="0"/>
        <v>384</v>
      </c>
      <c r="I48" s="12">
        <f t="shared" si="1"/>
        <v>33.599999999999994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24</v>
      </c>
      <c r="O48" s="12">
        <f t="shared" si="5"/>
        <v>384</v>
      </c>
      <c r="P48" s="12">
        <f t="shared" si="6"/>
        <v>33.599999999999994</v>
      </c>
    </row>
    <row r="49" spans="1:16" ht="15" customHeight="1">
      <c r="A49" s="76"/>
      <c r="B49" s="11" t="s">
        <v>61</v>
      </c>
      <c r="C49" s="11" t="s">
        <v>468</v>
      </c>
      <c r="D49" s="73"/>
      <c r="E49" s="10" t="s">
        <v>18</v>
      </c>
      <c r="F49" s="11" t="s">
        <v>20</v>
      </c>
      <c r="G49" s="12">
        <v>216</v>
      </c>
      <c r="H49" s="12">
        <f t="shared" si="0"/>
        <v>3456</v>
      </c>
      <c r="I49" s="12">
        <f t="shared" si="1"/>
        <v>302.39999999999998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216</v>
      </c>
      <c r="O49" s="12">
        <f t="shared" si="5"/>
        <v>3456</v>
      </c>
      <c r="P49" s="12">
        <f t="shared" si="6"/>
        <v>302.39999999999998</v>
      </c>
    </row>
    <row r="50" spans="1:16" ht="15" customHeight="1">
      <c r="A50" s="76"/>
      <c r="B50" s="11" t="s">
        <v>50</v>
      </c>
      <c r="C50" s="11" t="s">
        <v>417</v>
      </c>
      <c r="D50" s="73"/>
      <c r="E50" s="10" t="s">
        <v>18</v>
      </c>
      <c r="F50" s="11" t="s">
        <v>20</v>
      </c>
      <c r="G50" s="12">
        <v>270</v>
      </c>
      <c r="H50" s="12">
        <f t="shared" si="0"/>
        <v>4320</v>
      </c>
      <c r="I50" s="12">
        <f t="shared" si="1"/>
        <v>378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270</v>
      </c>
      <c r="O50" s="12">
        <f t="shared" si="5"/>
        <v>4320</v>
      </c>
      <c r="P50" s="12">
        <f t="shared" si="6"/>
        <v>378</v>
      </c>
    </row>
    <row r="51" spans="1:16" ht="30">
      <c r="A51" s="76"/>
      <c r="B51" s="72" t="s">
        <v>79</v>
      </c>
      <c r="C51" s="72" t="s">
        <v>469</v>
      </c>
      <c r="D51" s="73"/>
      <c r="E51" s="10" t="s">
        <v>19</v>
      </c>
      <c r="F51" s="11" t="s">
        <v>20</v>
      </c>
      <c r="G51" s="12">
        <v>208</v>
      </c>
      <c r="H51" s="12">
        <f t="shared" si="0"/>
        <v>3328</v>
      </c>
      <c r="I51" s="12">
        <f t="shared" si="1"/>
        <v>291.2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208</v>
      </c>
      <c r="O51" s="12">
        <f t="shared" si="5"/>
        <v>3328</v>
      </c>
      <c r="P51" s="12">
        <f t="shared" si="6"/>
        <v>291.2</v>
      </c>
    </row>
    <row r="52" spans="1:16" ht="30">
      <c r="A52" s="76"/>
      <c r="B52" s="73"/>
      <c r="C52" s="73"/>
      <c r="D52" s="73"/>
      <c r="E52" s="10" t="s">
        <v>19</v>
      </c>
      <c r="F52" s="11" t="s">
        <v>20</v>
      </c>
      <c r="G52" s="12">
        <v>720</v>
      </c>
      <c r="H52" s="12">
        <f t="shared" si="0"/>
        <v>11520</v>
      </c>
      <c r="I52" s="12">
        <f t="shared" si="1"/>
        <v>1007.9999999999999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720</v>
      </c>
      <c r="O52" s="12">
        <f t="shared" si="5"/>
        <v>11520</v>
      </c>
      <c r="P52" s="12">
        <f t="shared" si="6"/>
        <v>1007.9999999999999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96</v>
      </c>
      <c r="H53" s="12">
        <f t="shared" si="0"/>
        <v>1536</v>
      </c>
      <c r="I53" s="12">
        <f t="shared" si="1"/>
        <v>134.39999999999998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96</v>
      </c>
      <c r="O53" s="12">
        <f t="shared" si="5"/>
        <v>1536</v>
      </c>
      <c r="P53" s="12">
        <f t="shared" si="6"/>
        <v>134.39999999999998</v>
      </c>
    </row>
    <row r="54" spans="1:16" ht="30">
      <c r="A54" s="76"/>
      <c r="B54" s="73"/>
      <c r="C54" s="73"/>
      <c r="D54" s="73"/>
      <c r="E54" s="10" t="s">
        <v>19</v>
      </c>
      <c r="F54" s="11" t="s">
        <v>20</v>
      </c>
      <c r="G54" s="12">
        <v>400</v>
      </c>
      <c r="H54" s="12">
        <f t="shared" si="0"/>
        <v>6400</v>
      </c>
      <c r="I54" s="12">
        <f t="shared" si="1"/>
        <v>560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400</v>
      </c>
      <c r="O54" s="12">
        <f t="shared" si="5"/>
        <v>6400</v>
      </c>
      <c r="P54" s="12">
        <f t="shared" si="6"/>
        <v>560</v>
      </c>
    </row>
    <row r="55" spans="1:16" ht="30">
      <c r="A55" s="76"/>
      <c r="B55" s="73"/>
      <c r="C55" s="73"/>
      <c r="D55" s="73"/>
      <c r="E55" s="10" t="s">
        <v>19</v>
      </c>
      <c r="F55" s="11" t="s">
        <v>20</v>
      </c>
      <c r="G55" s="12">
        <v>24</v>
      </c>
      <c r="H55" s="12">
        <f t="shared" si="0"/>
        <v>384</v>
      </c>
      <c r="I55" s="12">
        <f t="shared" si="1"/>
        <v>33.599999999999994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24</v>
      </c>
      <c r="O55" s="12">
        <f t="shared" si="5"/>
        <v>384</v>
      </c>
      <c r="P55" s="12">
        <f t="shared" si="6"/>
        <v>33.599999999999994</v>
      </c>
    </row>
    <row r="56" spans="1:16" ht="30">
      <c r="A56" s="77"/>
      <c r="B56" s="74"/>
      <c r="C56" s="74"/>
      <c r="D56" s="74"/>
      <c r="E56" s="10" t="s">
        <v>19</v>
      </c>
      <c r="F56" s="11" t="s">
        <v>20</v>
      </c>
      <c r="G56" s="12">
        <v>420</v>
      </c>
      <c r="H56" s="12">
        <f t="shared" si="0"/>
        <v>6720</v>
      </c>
      <c r="I56" s="12">
        <f t="shared" si="1"/>
        <v>588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420</v>
      </c>
      <c r="O56" s="12">
        <f t="shared" si="5"/>
        <v>6720</v>
      </c>
      <c r="P56" s="12">
        <f t="shared" si="6"/>
        <v>588</v>
      </c>
    </row>
    <row r="57" spans="1:16">
      <c r="A57" s="12"/>
      <c r="B57" s="11"/>
      <c r="C57" s="11"/>
      <c r="D57" s="12"/>
      <c r="E57" s="10"/>
      <c r="F57" s="11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 spans="1:16">
      <c r="A58" s="16" t="s">
        <v>2</v>
      </c>
      <c r="B58" s="17"/>
      <c r="C58" s="17"/>
      <c r="D58" s="17"/>
      <c r="E58" s="18"/>
      <c r="F58" s="18"/>
      <c r="G58" s="17">
        <f>SUM(G2:G57)</f>
        <v>10260</v>
      </c>
      <c r="H58" s="17">
        <f>SUM(H2:H57)</f>
        <v>164160</v>
      </c>
      <c r="I58" s="17">
        <f>SUM(I2:I57)</f>
        <v>14364</v>
      </c>
      <c r="J58" s="17"/>
      <c r="K58" s="17">
        <f t="shared" ref="K58:P58" si="7">SUM(K2:K57)</f>
        <v>72</v>
      </c>
      <c r="L58" s="17">
        <f t="shared" si="7"/>
        <v>1152</v>
      </c>
      <c r="M58" s="17">
        <f t="shared" si="7"/>
        <v>100.8</v>
      </c>
      <c r="N58" s="17">
        <f t="shared" si="7"/>
        <v>10332</v>
      </c>
      <c r="O58" s="17">
        <f t="shared" si="7"/>
        <v>165312</v>
      </c>
      <c r="P58" s="17">
        <f t="shared" si="7"/>
        <v>14464.8</v>
      </c>
    </row>
    <row r="59" spans="1:16">
      <c r="E59" s="15"/>
    </row>
    <row r="60" spans="1:16">
      <c r="E60" s="19"/>
    </row>
    <row r="62" spans="1:16">
      <c r="C62" s="20"/>
      <c r="D62" s="20"/>
      <c r="E62" s="21"/>
      <c r="F62" s="20"/>
    </row>
  </sheetData>
  <mergeCells count="32">
    <mergeCell ref="C29:C31"/>
    <mergeCell ref="C32:C33"/>
    <mergeCell ref="C34:C35"/>
    <mergeCell ref="C36:C37"/>
    <mergeCell ref="B47:B48"/>
    <mergeCell ref="C40:C41"/>
    <mergeCell ref="B32:B33"/>
    <mergeCell ref="B34:B35"/>
    <mergeCell ref="B36:B37"/>
    <mergeCell ref="B40:B41"/>
    <mergeCell ref="C47:C48"/>
    <mergeCell ref="B16:B18"/>
    <mergeCell ref="B20:B21"/>
    <mergeCell ref="B22:B23"/>
    <mergeCell ref="B25:B28"/>
    <mergeCell ref="B29:B31"/>
    <mergeCell ref="A2:A56"/>
    <mergeCell ref="D2:D56"/>
    <mergeCell ref="C4:C6"/>
    <mergeCell ref="C7:C8"/>
    <mergeCell ref="C12:C13"/>
    <mergeCell ref="C14:C15"/>
    <mergeCell ref="C16:C18"/>
    <mergeCell ref="C20:C21"/>
    <mergeCell ref="C22:C23"/>
    <mergeCell ref="C25:C28"/>
    <mergeCell ref="B51:B56"/>
    <mergeCell ref="C51:C56"/>
    <mergeCell ref="B4:B6"/>
    <mergeCell ref="B7:B8"/>
    <mergeCell ref="B12:B13"/>
    <mergeCell ref="B14:B1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H9" zoomScale="90" zoomScaleNormal="90" workbookViewId="0">
      <selection activeCell="N25" sqref="N25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250</v>
      </c>
      <c r="B2" s="72" t="s">
        <v>78</v>
      </c>
      <c r="C2" s="72" t="s">
        <v>470</v>
      </c>
      <c r="D2" s="72" t="s">
        <v>759</v>
      </c>
      <c r="E2" s="10" t="s">
        <v>19</v>
      </c>
      <c r="F2" s="11" t="s">
        <v>20</v>
      </c>
      <c r="G2" s="12">
        <v>140</v>
      </c>
      <c r="H2" s="12">
        <f t="shared" ref="H2:H17" si="0">(G2)*16</f>
        <v>2240</v>
      </c>
      <c r="I2" s="12">
        <f t="shared" ref="I2:I17" si="1">(G2)*1.4</f>
        <v>196</v>
      </c>
      <c r="J2" s="12" t="s">
        <v>21</v>
      </c>
      <c r="K2" s="12"/>
      <c r="L2" s="12">
        <f t="shared" ref="L2:L17" si="2">(K2)*16</f>
        <v>0</v>
      </c>
      <c r="M2" s="12">
        <f t="shared" ref="M2:M17" si="3">(K2)*1.4</f>
        <v>0</v>
      </c>
      <c r="N2" s="12">
        <f t="shared" ref="N2:N17" si="4">SUM(G2,K2)</f>
        <v>140</v>
      </c>
      <c r="O2" s="12">
        <f t="shared" ref="O2:O17" si="5">(N2)*16</f>
        <v>2240</v>
      </c>
      <c r="P2" s="12">
        <f t="shared" ref="P2:P17" si="6">(N2)*1.4</f>
        <v>196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120</v>
      </c>
      <c r="H3" s="12">
        <f t="shared" si="0"/>
        <v>1920</v>
      </c>
      <c r="I3" s="12">
        <f t="shared" si="1"/>
        <v>168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120</v>
      </c>
      <c r="O3" s="12">
        <f t="shared" si="5"/>
        <v>1920</v>
      </c>
      <c r="P3" s="12">
        <f t="shared" si="6"/>
        <v>168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270</v>
      </c>
      <c r="H4" s="12">
        <f t="shared" si="0"/>
        <v>4320</v>
      </c>
      <c r="I4" s="12">
        <f t="shared" si="1"/>
        <v>378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270</v>
      </c>
      <c r="O4" s="12">
        <f t="shared" si="5"/>
        <v>4320</v>
      </c>
      <c r="P4" s="12">
        <f t="shared" si="6"/>
        <v>378</v>
      </c>
    </row>
    <row r="5" spans="1:16">
      <c r="A5" s="76"/>
      <c r="B5" s="50" t="s">
        <v>134</v>
      </c>
      <c r="C5" s="50" t="s">
        <v>239</v>
      </c>
      <c r="D5" s="73"/>
      <c r="E5" s="10" t="s">
        <v>18</v>
      </c>
      <c r="F5" s="11" t="s">
        <v>20</v>
      </c>
      <c r="G5" s="12">
        <v>80</v>
      </c>
      <c r="H5" s="12">
        <v>1280</v>
      </c>
      <c r="I5" s="12">
        <v>112</v>
      </c>
      <c r="J5" s="12" t="s">
        <v>21</v>
      </c>
      <c r="K5" s="12"/>
      <c r="L5" s="12">
        <v>0</v>
      </c>
      <c r="M5" s="12">
        <v>80</v>
      </c>
      <c r="N5" s="12">
        <v>1280</v>
      </c>
      <c r="O5" s="12">
        <v>1280</v>
      </c>
      <c r="P5" s="12">
        <v>112</v>
      </c>
    </row>
    <row r="6" spans="1:16" ht="30">
      <c r="A6" s="76"/>
      <c r="B6" s="50" t="s">
        <v>134</v>
      </c>
      <c r="C6" s="50" t="s">
        <v>241</v>
      </c>
      <c r="D6" s="73"/>
      <c r="E6" s="10" t="s">
        <v>19</v>
      </c>
      <c r="F6" s="11" t="s">
        <v>20</v>
      </c>
      <c r="G6" s="12">
        <v>400</v>
      </c>
      <c r="H6" s="12">
        <v>6400</v>
      </c>
      <c r="I6" s="12">
        <v>560</v>
      </c>
      <c r="J6" s="12" t="s">
        <v>21</v>
      </c>
      <c r="K6" s="12"/>
      <c r="L6" s="12">
        <v>0</v>
      </c>
      <c r="M6" s="12">
        <v>0</v>
      </c>
      <c r="N6" s="12"/>
      <c r="O6" s="12"/>
      <c r="P6" s="12"/>
    </row>
    <row r="7" spans="1:16" ht="15" customHeight="1">
      <c r="A7" s="76"/>
      <c r="B7" s="11" t="s">
        <v>29</v>
      </c>
      <c r="C7" s="11" t="s">
        <v>477</v>
      </c>
      <c r="D7" s="73"/>
      <c r="E7" s="10" t="s">
        <v>18</v>
      </c>
      <c r="F7" s="11" t="s">
        <v>20</v>
      </c>
      <c r="G7" s="12">
        <v>98</v>
      </c>
      <c r="H7" s="12">
        <f t="shared" si="0"/>
        <v>1568</v>
      </c>
      <c r="I7" s="12">
        <f t="shared" si="1"/>
        <v>137.19999999999999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98</v>
      </c>
      <c r="O7" s="12">
        <f t="shared" si="5"/>
        <v>1568</v>
      </c>
      <c r="P7" s="12">
        <f t="shared" si="6"/>
        <v>137.19999999999999</v>
      </c>
    </row>
    <row r="8" spans="1:16" ht="30">
      <c r="A8" s="76"/>
      <c r="B8" s="11" t="s">
        <v>114</v>
      </c>
      <c r="C8" s="11" t="s">
        <v>471</v>
      </c>
      <c r="D8" s="73"/>
      <c r="E8" s="10" t="s">
        <v>19</v>
      </c>
      <c r="F8" s="11" t="s">
        <v>20</v>
      </c>
      <c r="G8" s="12">
        <v>160</v>
      </c>
      <c r="H8" s="12">
        <f t="shared" si="0"/>
        <v>2560</v>
      </c>
      <c r="I8" s="12">
        <f t="shared" si="1"/>
        <v>224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160</v>
      </c>
      <c r="O8" s="12">
        <f t="shared" si="5"/>
        <v>2560</v>
      </c>
      <c r="P8" s="12">
        <f t="shared" si="6"/>
        <v>224</v>
      </c>
    </row>
    <row r="9" spans="1:16" ht="30">
      <c r="A9" s="76"/>
      <c r="B9" s="11" t="s">
        <v>72</v>
      </c>
      <c r="C9" s="11" t="s">
        <v>472</v>
      </c>
      <c r="D9" s="73"/>
      <c r="E9" s="10" t="s">
        <v>19</v>
      </c>
      <c r="F9" s="11" t="s">
        <v>34</v>
      </c>
      <c r="G9" s="12">
        <v>128</v>
      </c>
      <c r="H9" s="12">
        <f t="shared" si="0"/>
        <v>2048</v>
      </c>
      <c r="I9" s="12">
        <f t="shared" si="1"/>
        <v>179.2</v>
      </c>
      <c r="J9" s="12" t="s">
        <v>22</v>
      </c>
      <c r="K9" s="12"/>
      <c r="L9" s="12">
        <f t="shared" si="2"/>
        <v>0</v>
      </c>
      <c r="M9" s="12">
        <f t="shared" si="3"/>
        <v>0</v>
      </c>
      <c r="N9" s="12">
        <f t="shared" si="4"/>
        <v>128</v>
      </c>
      <c r="O9" s="12">
        <f t="shared" si="5"/>
        <v>2048</v>
      </c>
      <c r="P9" s="12">
        <f t="shared" si="6"/>
        <v>179.2</v>
      </c>
    </row>
    <row r="10" spans="1:16" ht="30">
      <c r="A10" s="76"/>
      <c r="B10" s="11" t="s">
        <v>30</v>
      </c>
      <c r="C10" s="11" t="s">
        <v>474</v>
      </c>
      <c r="D10" s="73"/>
      <c r="E10" s="10" t="s">
        <v>19</v>
      </c>
      <c r="F10" s="11" t="s">
        <v>20</v>
      </c>
      <c r="G10" s="12">
        <v>176</v>
      </c>
      <c r="H10" s="12">
        <f t="shared" si="0"/>
        <v>2816</v>
      </c>
      <c r="I10" s="12">
        <f t="shared" si="1"/>
        <v>246.39999999999998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176</v>
      </c>
      <c r="O10" s="12">
        <f t="shared" si="5"/>
        <v>2816</v>
      </c>
      <c r="P10" s="12">
        <f t="shared" si="6"/>
        <v>246.39999999999998</v>
      </c>
    </row>
    <row r="11" spans="1:16" ht="30">
      <c r="A11" s="76"/>
      <c r="B11" s="72" t="s">
        <v>67</v>
      </c>
      <c r="C11" s="72" t="s">
        <v>476</v>
      </c>
      <c r="D11" s="73"/>
      <c r="E11" s="10" t="s">
        <v>19</v>
      </c>
      <c r="F11" s="11" t="s">
        <v>20</v>
      </c>
      <c r="G11" s="12">
        <v>126</v>
      </c>
      <c r="H11" s="12">
        <f t="shared" si="0"/>
        <v>2016</v>
      </c>
      <c r="I11" s="12">
        <f t="shared" si="1"/>
        <v>176.39999999999998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126</v>
      </c>
      <c r="O11" s="12">
        <f t="shared" si="5"/>
        <v>2016</v>
      </c>
      <c r="P11" s="12">
        <f t="shared" si="6"/>
        <v>176.39999999999998</v>
      </c>
    </row>
    <row r="12" spans="1:16" ht="30">
      <c r="A12" s="76"/>
      <c r="B12" s="74"/>
      <c r="C12" s="74"/>
      <c r="D12" s="73"/>
      <c r="E12" s="10" t="s">
        <v>19</v>
      </c>
      <c r="F12" s="11" t="s">
        <v>34</v>
      </c>
      <c r="G12" s="12">
        <v>120</v>
      </c>
      <c r="H12" s="12">
        <f t="shared" si="0"/>
        <v>1920</v>
      </c>
      <c r="I12" s="12">
        <f t="shared" si="1"/>
        <v>168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120</v>
      </c>
      <c r="O12" s="12">
        <f t="shared" si="5"/>
        <v>1920</v>
      </c>
      <c r="P12" s="12">
        <f t="shared" si="6"/>
        <v>168</v>
      </c>
    </row>
    <row r="13" spans="1:16" ht="30">
      <c r="A13" s="76"/>
      <c r="B13" s="72" t="s">
        <v>37</v>
      </c>
      <c r="C13" s="72" t="s">
        <v>473</v>
      </c>
      <c r="D13" s="73"/>
      <c r="E13" s="10" t="s">
        <v>19</v>
      </c>
      <c r="F13" s="11" t="s">
        <v>20</v>
      </c>
      <c r="G13" s="12">
        <v>192</v>
      </c>
      <c r="H13" s="12">
        <f t="shared" si="0"/>
        <v>3072</v>
      </c>
      <c r="I13" s="12">
        <f t="shared" si="1"/>
        <v>268.79999999999995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192</v>
      </c>
      <c r="O13" s="12">
        <f t="shared" si="5"/>
        <v>3072</v>
      </c>
      <c r="P13" s="12">
        <f t="shared" si="6"/>
        <v>268.79999999999995</v>
      </c>
    </row>
    <row r="14" spans="1:16" ht="30">
      <c r="A14" s="76"/>
      <c r="B14" s="73"/>
      <c r="C14" s="73"/>
      <c r="D14" s="73"/>
      <c r="E14" s="10" t="s">
        <v>19</v>
      </c>
      <c r="F14" s="11" t="s">
        <v>20</v>
      </c>
      <c r="G14" s="12">
        <v>9</v>
      </c>
      <c r="H14" s="12">
        <f t="shared" si="0"/>
        <v>144</v>
      </c>
      <c r="I14" s="12">
        <f t="shared" si="1"/>
        <v>12.6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9</v>
      </c>
      <c r="O14" s="12">
        <f t="shared" si="5"/>
        <v>144</v>
      </c>
      <c r="P14" s="12">
        <f t="shared" si="6"/>
        <v>12.6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48</v>
      </c>
      <c r="H15" s="12">
        <f t="shared" si="0"/>
        <v>768</v>
      </c>
      <c r="I15" s="12">
        <f t="shared" si="1"/>
        <v>67.199999999999989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48</v>
      </c>
      <c r="O15" s="12">
        <f t="shared" si="5"/>
        <v>768</v>
      </c>
      <c r="P15" s="12">
        <f t="shared" si="6"/>
        <v>67.199999999999989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72</v>
      </c>
      <c r="H16" s="12">
        <f t="shared" si="0"/>
        <v>1152</v>
      </c>
      <c r="I16" s="12">
        <f t="shared" si="1"/>
        <v>100.8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72</v>
      </c>
      <c r="O16" s="12">
        <f t="shared" si="5"/>
        <v>1152</v>
      </c>
      <c r="P16" s="12">
        <f t="shared" si="6"/>
        <v>100.8</v>
      </c>
    </row>
    <row r="17" spans="1:16" ht="30">
      <c r="A17" s="77"/>
      <c r="B17" s="11" t="s">
        <v>65</v>
      </c>
      <c r="C17" s="11" t="s">
        <v>475</v>
      </c>
      <c r="D17" s="74"/>
      <c r="E17" s="10" t="s">
        <v>19</v>
      </c>
      <c r="F17" s="11" t="s">
        <v>764</v>
      </c>
      <c r="G17" s="12">
        <v>108</v>
      </c>
      <c r="H17" s="12">
        <f t="shared" si="0"/>
        <v>1728</v>
      </c>
      <c r="I17" s="12">
        <f t="shared" si="1"/>
        <v>151.19999999999999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108</v>
      </c>
      <c r="O17" s="12">
        <f t="shared" si="5"/>
        <v>1728</v>
      </c>
      <c r="P17" s="12">
        <f t="shared" si="6"/>
        <v>151.19999999999999</v>
      </c>
    </row>
    <row r="18" spans="1:16">
      <c r="A18" s="12"/>
      <c r="B18" s="11"/>
      <c r="C18" s="11"/>
      <c r="D18" s="12"/>
      <c r="E18" s="10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>
      <c r="A19" s="16" t="s">
        <v>2</v>
      </c>
      <c r="B19" s="17"/>
      <c r="C19" s="17"/>
      <c r="D19" s="17"/>
      <c r="E19" s="18"/>
      <c r="F19" s="18"/>
      <c r="G19" s="17">
        <f>SUM(G2:G18)</f>
        <v>2247</v>
      </c>
      <c r="H19" s="17">
        <f>SUM(H2:H18)</f>
        <v>35952</v>
      </c>
      <c r="I19" s="17">
        <f>SUM(I2:I18)</f>
        <v>3145.7999999999997</v>
      </c>
      <c r="J19" s="17"/>
      <c r="K19" s="17">
        <f t="shared" ref="K19:P19" si="7">SUM(K2:K18)</f>
        <v>0</v>
      </c>
      <c r="L19" s="17">
        <f t="shared" si="7"/>
        <v>0</v>
      </c>
      <c r="M19" s="17">
        <f t="shared" si="7"/>
        <v>80</v>
      </c>
      <c r="N19" s="17">
        <f t="shared" si="7"/>
        <v>3047</v>
      </c>
      <c r="O19" s="17">
        <f t="shared" si="7"/>
        <v>29552</v>
      </c>
      <c r="P19" s="17">
        <f t="shared" si="7"/>
        <v>2585.7999999999997</v>
      </c>
    </row>
    <row r="20" spans="1:16">
      <c r="E20" s="15"/>
    </row>
    <row r="21" spans="1:16">
      <c r="E21" s="19"/>
    </row>
    <row r="23" spans="1:16">
      <c r="C23" s="20"/>
      <c r="D23" s="20"/>
      <c r="E23" s="21"/>
      <c r="F23" s="20"/>
    </row>
  </sheetData>
  <mergeCells count="8">
    <mergeCell ref="A2:A17"/>
    <mergeCell ref="D2:D17"/>
    <mergeCell ref="C2:C4"/>
    <mergeCell ref="C11:C12"/>
    <mergeCell ref="C13:C16"/>
    <mergeCell ref="B2:B4"/>
    <mergeCell ref="B11:B12"/>
    <mergeCell ref="B13:B1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D16" zoomScale="70" zoomScaleNormal="70" workbookViewId="0">
      <selection activeCell="I25" sqref="I25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251</v>
      </c>
      <c r="B2" s="72" t="s">
        <v>120</v>
      </c>
      <c r="C2" s="72" t="s">
        <v>48</v>
      </c>
      <c r="D2" s="72" t="s">
        <v>759</v>
      </c>
      <c r="E2" s="10" t="s">
        <v>18</v>
      </c>
      <c r="F2" s="11" t="s">
        <v>34</v>
      </c>
      <c r="G2" s="12">
        <v>80</v>
      </c>
      <c r="H2" s="12">
        <f t="shared" ref="H2:H45" si="0">(G2)*16</f>
        <v>1280</v>
      </c>
      <c r="I2" s="12">
        <f t="shared" ref="I2:I45" si="1">(G2)*1.4</f>
        <v>112</v>
      </c>
      <c r="J2" s="12" t="s">
        <v>21</v>
      </c>
      <c r="K2" s="12"/>
      <c r="L2" s="12">
        <f t="shared" ref="L2:L42" si="2">(K2)*16</f>
        <v>0</v>
      </c>
      <c r="M2" s="12">
        <f t="shared" ref="M2:M42" si="3">(K2)*1.4</f>
        <v>0</v>
      </c>
      <c r="N2" s="12">
        <f t="shared" ref="N2:N45" si="4">SUM(G2,K2)</f>
        <v>80</v>
      </c>
      <c r="O2" s="12">
        <f t="shared" ref="O2:O45" si="5">(N2)*16</f>
        <v>1280</v>
      </c>
      <c r="P2" s="12">
        <f t="shared" ref="P2:P45" si="6">(N2)*1.4</f>
        <v>112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372</v>
      </c>
      <c r="H3" s="12">
        <f t="shared" si="0"/>
        <v>5952</v>
      </c>
      <c r="I3" s="12">
        <f t="shared" si="1"/>
        <v>520.79999999999995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372</v>
      </c>
      <c r="O3" s="12">
        <f t="shared" si="5"/>
        <v>5952</v>
      </c>
      <c r="P3" s="12">
        <f t="shared" si="6"/>
        <v>520.79999999999995</v>
      </c>
    </row>
    <row r="4" spans="1:16" ht="30">
      <c r="A4" s="76"/>
      <c r="B4" s="72" t="s">
        <v>26</v>
      </c>
      <c r="C4" s="72" t="s">
        <v>478</v>
      </c>
      <c r="D4" s="73"/>
      <c r="E4" s="10" t="s">
        <v>19</v>
      </c>
      <c r="F4" s="11" t="s">
        <v>20</v>
      </c>
      <c r="G4" s="12">
        <v>216</v>
      </c>
      <c r="H4" s="12">
        <f t="shared" si="0"/>
        <v>3456</v>
      </c>
      <c r="I4" s="12">
        <f t="shared" si="1"/>
        <v>302.39999999999998</v>
      </c>
      <c r="J4" s="12" t="s">
        <v>38</v>
      </c>
      <c r="K4" s="12"/>
      <c r="L4" s="12">
        <f t="shared" si="2"/>
        <v>0</v>
      </c>
      <c r="M4" s="12">
        <f t="shared" si="3"/>
        <v>0</v>
      </c>
      <c r="N4" s="12">
        <f t="shared" si="4"/>
        <v>216</v>
      </c>
      <c r="O4" s="12">
        <f t="shared" si="5"/>
        <v>3456</v>
      </c>
      <c r="P4" s="12">
        <f t="shared" si="6"/>
        <v>302.39999999999998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64</v>
      </c>
      <c r="H5" s="12">
        <f t="shared" si="0"/>
        <v>1024</v>
      </c>
      <c r="I5" s="12">
        <f t="shared" si="1"/>
        <v>89.6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64</v>
      </c>
      <c r="O5" s="12">
        <f t="shared" si="5"/>
        <v>1024</v>
      </c>
      <c r="P5" s="12">
        <f t="shared" si="6"/>
        <v>89.6</v>
      </c>
    </row>
    <row r="6" spans="1:16" ht="30">
      <c r="A6" s="76"/>
      <c r="B6" s="73"/>
      <c r="C6" s="73"/>
      <c r="D6" s="73"/>
      <c r="E6" s="10" t="s">
        <v>19</v>
      </c>
      <c r="F6" s="11" t="s">
        <v>20</v>
      </c>
      <c r="G6" s="12">
        <v>128</v>
      </c>
      <c r="H6" s="12">
        <f t="shared" si="0"/>
        <v>2048</v>
      </c>
      <c r="I6" s="12">
        <f t="shared" si="1"/>
        <v>179.2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128</v>
      </c>
      <c r="O6" s="12">
        <f t="shared" si="5"/>
        <v>2048</v>
      </c>
      <c r="P6" s="12">
        <f t="shared" si="6"/>
        <v>179.2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20</v>
      </c>
      <c r="H7" s="12">
        <f t="shared" si="0"/>
        <v>320</v>
      </c>
      <c r="I7" s="12">
        <f t="shared" si="1"/>
        <v>28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20</v>
      </c>
      <c r="O7" s="12">
        <f t="shared" si="5"/>
        <v>320</v>
      </c>
      <c r="P7" s="12">
        <f t="shared" si="6"/>
        <v>28</v>
      </c>
    </row>
    <row r="8" spans="1:16">
      <c r="A8" s="76"/>
      <c r="B8" s="73"/>
      <c r="C8" s="73"/>
      <c r="D8" s="73"/>
      <c r="E8" s="10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12</v>
      </c>
      <c r="H9" s="12">
        <f t="shared" si="0"/>
        <v>192</v>
      </c>
      <c r="I9" s="12">
        <f t="shared" si="1"/>
        <v>16.799999999999997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12</v>
      </c>
      <c r="O9" s="12">
        <f t="shared" si="5"/>
        <v>192</v>
      </c>
      <c r="P9" s="12">
        <f t="shared" si="6"/>
        <v>16.799999999999997</v>
      </c>
    </row>
    <row r="10" spans="1:16" ht="30">
      <c r="A10" s="76"/>
      <c r="B10" s="72" t="s">
        <v>72</v>
      </c>
      <c r="C10" s="72" t="s">
        <v>312</v>
      </c>
      <c r="D10" s="73"/>
      <c r="E10" s="10" t="s">
        <v>19</v>
      </c>
      <c r="F10" s="11" t="s">
        <v>34</v>
      </c>
      <c r="G10" s="12">
        <v>160</v>
      </c>
      <c r="H10" s="12">
        <f t="shared" si="0"/>
        <v>2560</v>
      </c>
      <c r="I10" s="12">
        <f t="shared" si="1"/>
        <v>224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160</v>
      </c>
      <c r="O10" s="12">
        <f t="shared" si="5"/>
        <v>2560</v>
      </c>
      <c r="P10" s="12">
        <f t="shared" si="6"/>
        <v>224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210</v>
      </c>
      <c r="H11" s="12">
        <f t="shared" si="0"/>
        <v>3360</v>
      </c>
      <c r="I11" s="12">
        <f t="shared" si="1"/>
        <v>294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210</v>
      </c>
      <c r="O11" s="12">
        <f t="shared" si="5"/>
        <v>3360</v>
      </c>
      <c r="P11" s="12">
        <f t="shared" si="6"/>
        <v>294</v>
      </c>
    </row>
    <row r="12" spans="1:16" ht="15" customHeight="1">
      <c r="A12" s="76"/>
      <c r="B12" s="11" t="s">
        <v>37</v>
      </c>
      <c r="C12" s="11" t="s">
        <v>479</v>
      </c>
      <c r="D12" s="73"/>
      <c r="E12" s="10" t="s">
        <v>18</v>
      </c>
      <c r="F12" s="11" t="s">
        <v>20</v>
      </c>
      <c r="G12" s="12">
        <v>144</v>
      </c>
      <c r="H12" s="12">
        <f t="shared" si="0"/>
        <v>2304</v>
      </c>
      <c r="I12" s="12">
        <f t="shared" si="1"/>
        <v>201.6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144</v>
      </c>
      <c r="O12" s="12">
        <f t="shared" si="5"/>
        <v>2304</v>
      </c>
      <c r="P12" s="12">
        <f t="shared" si="6"/>
        <v>201.6</v>
      </c>
    </row>
    <row r="13" spans="1:16" ht="15" customHeight="1">
      <c r="A13" s="76"/>
      <c r="B13" s="11" t="s">
        <v>52</v>
      </c>
      <c r="C13" s="11" t="s">
        <v>307</v>
      </c>
      <c r="D13" s="73"/>
      <c r="E13" s="10" t="s">
        <v>18</v>
      </c>
      <c r="F13" s="11" t="s">
        <v>20</v>
      </c>
      <c r="G13" s="12">
        <v>150</v>
      </c>
      <c r="H13" s="12">
        <f t="shared" si="0"/>
        <v>2400</v>
      </c>
      <c r="I13" s="12">
        <f t="shared" si="1"/>
        <v>210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150</v>
      </c>
      <c r="O13" s="12">
        <f t="shared" si="5"/>
        <v>2400</v>
      </c>
      <c r="P13" s="12">
        <f t="shared" si="6"/>
        <v>210</v>
      </c>
    </row>
    <row r="14" spans="1:16" ht="15" customHeight="1">
      <c r="A14" s="76"/>
      <c r="B14" s="72" t="s">
        <v>45</v>
      </c>
      <c r="C14" s="72" t="s">
        <v>40</v>
      </c>
      <c r="D14" s="73"/>
      <c r="E14" s="10" t="s">
        <v>18</v>
      </c>
      <c r="F14" s="11" t="s">
        <v>20</v>
      </c>
      <c r="G14" s="12">
        <v>210</v>
      </c>
      <c r="H14" s="12">
        <f t="shared" si="0"/>
        <v>3360</v>
      </c>
      <c r="I14" s="12">
        <f t="shared" si="1"/>
        <v>294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210</v>
      </c>
      <c r="O14" s="12">
        <f t="shared" si="5"/>
        <v>3360</v>
      </c>
      <c r="P14" s="12">
        <f t="shared" si="6"/>
        <v>294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168</v>
      </c>
      <c r="H15" s="12">
        <f t="shared" si="0"/>
        <v>2688</v>
      </c>
      <c r="I15" s="12">
        <f t="shared" si="1"/>
        <v>235.2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168</v>
      </c>
      <c r="O15" s="12">
        <f t="shared" si="5"/>
        <v>2688</v>
      </c>
      <c r="P15" s="12">
        <f t="shared" si="6"/>
        <v>235.2</v>
      </c>
    </row>
    <row r="16" spans="1:16" ht="15" customHeight="1">
      <c r="A16" s="76"/>
      <c r="B16" s="11" t="s">
        <v>40</v>
      </c>
      <c r="C16" s="11" t="s">
        <v>27</v>
      </c>
      <c r="D16" s="73"/>
      <c r="E16" s="10" t="s">
        <v>18</v>
      </c>
      <c r="F16" s="11" t="s">
        <v>20</v>
      </c>
      <c r="G16" s="12">
        <v>160</v>
      </c>
      <c r="H16" s="12">
        <f t="shared" si="0"/>
        <v>2560</v>
      </c>
      <c r="I16" s="12">
        <f t="shared" si="1"/>
        <v>224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160</v>
      </c>
      <c r="O16" s="12">
        <f t="shared" si="5"/>
        <v>2560</v>
      </c>
      <c r="P16" s="12">
        <f t="shared" si="6"/>
        <v>224</v>
      </c>
    </row>
    <row r="17" spans="1:16" ht="30">
      <c r="A17" s="76"/>
      <c r="B17" s="11" t="s">
        <v>65</v>
      </c>
      <c r="C17" s="11" t="s">
        <v>480</v>
      </c>
      <c r="D17" s="73"/>
      <c r="E17" s="10" t="s">
        <v>19</v>
      </c>
      <c r="F17" s="11" t="s">
        <v>20</v>
      </c>
      <c r="G17" s="12">
        <v>180</v>
      </c>
      <c r="H17" s="12">
        <f t="shared" si="0"/>
        <v>2880</v>
      </c>
      <c r="I17" s="12">
        <f t="shared" si="1"/>
        <v>251.99999999999997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180</v>
      </c>
      <c r="O17" s="12">
        <f t="shared" si="5"/>
        <v>2880</v>
      </c>
      <c r="P17" s="12">
        <f t="shared" si="6"/>
        <v>251.99999999999997</v>
      </c>
    </row>
    <row r="18" spans="1:16" ht="30">
      <c r="A18" s="76"/>
      <c r="B18" s="72" t="s">
        <v>30</v>
      </c>
      <c r="C18" s="72" t="s">
        <v>96</v>
      </c>
      <c r="D18" s="73"/>
      <c r="E18" s="10" t="s">
        <v>19</v>
      </c>
      <c r="F18" s="11" t="s">
        <v>20</v>
      </c>
      <c r="G18" s="12">
        <v>360</v>
      </c>
      <c r="H18" s="12">
        <f t="shared" si="0"/>
        <v>5760</v>
      </c>
      <c r="I18" s="12">
        <f t="shared" si="1"/>
        <v>503.99999999999994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360</v>
      </c>
      <c r="O18" s="12">
        <f t="shared" si="5"/>
        <v>5760</v>
      </c>
      <c r="P18" s="12">
        <f t="shared" si="6"/>
        <v>503.99999999999994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6</v>
      </c>
      <c r="H19" s="12">
        <f t="shared" si="0"/>
        <v>96</v>
      </c>
      <c r="I19" s="12">
        <f t="shared" si="1"/>
        <v>8.3999999999999986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6</v>
      </c>
      <c r="O19" s="12">
        <f t="shared" si="5"/>
        <v>96</v>
      </c>
      <c r="P19" s="12">
        <f t="shared" si="6"/>
        <v>8.3999999999999986</v>
      </c>
    </row>
    <row r="20" spans="1:16" ht="30">
      <c r="A20" s="76"/>
      <c r="B20" s="72" t="s">
        <v>42</v>
      </c>
      <c r="C20" s="72" t="s">
        <v>372</v>
      </c>
      <c r="D20" s="73"/>
      <c r="E20" s="10" t="s">
        <v>19</v>
      </c>
      <c r="F20" s="11" t="s">
        <v>34</v>
      </c>
      <c r="G20" s="12">
        <v>300</v>
      </c>
      <c r="H20" s="12">
        <f t="shared" si="0"/>
        <v>4800</v>
      </c>
      <c r="I20" s="12">
        <f t="shared" si="1"/>
        <v>420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300</v>
      </c>
      <c r="O20" s="12">
        <f t="shared" si="5"/>
        <v>4800</v>
      </c>
      <c r="P20" s="12">
        <f t="shared" si="6"/>
        <v>420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240</v>
      </c>
      <c r="H21" s="12">
        <f t="shared" si="0"/>
        <v>3840</v>
      </c>
      <c r="I21" s="12">
        <f t="shared" si="1"/>
        <v>336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240</v>
      </c>
      <c r="O21" s="12">
        <f t="shared" si="5"/>
        <v>3840</v>
      </c>
      <c r="P21" s="12">
        <f t="shared" si="6"/>
        <v>336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96</v>
      </c>
      <c r="H22" s="12">
        <f t="shared" si="0"/>
        <v>1536</v>
      </c>
      <c r="I22" s="12">
        <f t="shared" si="1"/>
        <v>134.39999999999998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96</v>
      </c>
      <c r="O22" s="12">
        <f t="shared" si="5"/>
        <v>1536</v>
      </c>
      <c r="P22" s="12">
        <f t="shared" si="6"/>
        <v>134.39999999999998</v>
      </c>
    </row>
    <row r="23" spans="1:16">
      <c r="A23" s="76"/>
      <c r="B23" s="55" t="s">
        <v>76</v>
      </c>
      <c r="C23" s="55" t="s">
        <v>55</v>
      </c>
      <c r="D23" s="73"/>
      <c r="E23" s="10" t="s">
        <v>18</v>
      </c>
      <c r="F23" s="11" t="s">
        <v>20</v>
      </c>
      <c r="G23" s="12">
        <v>140</v>
      </c>
      <c r="H23" s="12">
        <f t="shared" si="0"/>
        <v>2240</v>
      </c>
      <c r="I23" s="12">
        <f t="shared" si="1"/>
        <v>196</v>
      </c>
      <c r="J23" s="12" t="s">
        <v>21</v>
      </c>
      <c r="K23" s="12"/>
      <c r="L23" s="12">
        <v>0</v>
      </c>
      <c r="M23" s="12">
        <v>0</v>
      </c>
      <c r="N23" s="12">
        <f t="shared" si="4"/>
        <v>140</v>
      </c>
      <c r="O23" s="12">
        <f t="shared" si="5"/>
        <v>2240</v>
      </c>
      <c r="P23" s="12">
        <f t="shared" si="6"/>
        <v>196</v>
      </c>
    </row>
    <row r="24" spans="1:16" s="59" customFormat="1" ht="15" customHeight="1">
      <c r="A24" s="76"/>
      <c r="B24" s="72" t="s">
        <v>76</v>
      </c>
      <c r="C24" s="72" t="s">
        <v>44</v>
      </c>
      <c r="D24" s="73"/>
      <c r="E24" s="10" t="s">
        <v>18</v>
      </c>
      <c r="F24" s="11" t="s">
        <v>20</v>
      </c>
      <c r="G24" s="12">
        <v>100</v>
      </c>
      <c r="H24" s="12">
        <f t="shared" si="0"/>
        <v>1600</v>
      </c>
      <c r="I24" s="12">
        <f t="shared" si="1"/>
        <v>140</v>
      </c>
      <c r="J24" s="12" t="s">
        <v>21</v>
      </c>
      <c r="K24" s="12"/>
      <c r="L24" s="12">
        <v>0</v>
      </c>
      <c r="M24" s="12">
        <v>0</v>
      </c>
      <c r="N24" s="12">
        <f t="shared" si="4"/>
        <v>100</v>
      </c>
      <c r="O24" s="12">
        <f t="shared" si="5"/>
        <v>1600</v>
      </c>
      <c r="P24" s="12">
        <f t="shared" si="6"/>
        <v>140</v>
      </c>
    </row>
    <row r="25" spans="1:16" ht="30">
      <c r="A25" s="76"/>
      <c r="B25" s="73"/>
      <c r="C25" s="73"/>
      <c r="D25" s="73"/>
      <c r="E25" s="57" t="s">
        <v>19</v>
      </c>
      <c r="F25" s="56" t="s">
        <v>20</v>
      </c>
      <c r="G25" s="58">
        <v>120</v>
      </c>
      <c r="H25" s="58">
        <f t="shared" si="0"/>
        <v>1920</v>
      </c>
      <c r="I25" s="58">
        <f t="shared" si="1"/>
        <v>168</v>
      </c>
      <c r="J25" s="58" t="s">
        <v>21</v>
      </c>
      <c r="K25" s="58"/>
      <c r="L25" s="58">
        <f t="shared" si="2"/>
        <v>0</v>
      </c>
      <c r="M25" s="58">
        <f t="shared" si="3"/>
        <v>0</v>
      </c>
      <c r="N25" s="58">
        <f t="shared" si="4"/>
        <v>120</v>
      </c>
      <c r="O25" s="58">
        <f t="shared" si="5"/>
        <v>1920</v>
      </c>
      <c r="P25" s="58">
        <f t="shared" si="6"/>
        <v>168</v>
      </c>
    </row>
    <row r="26" spans="1:16" ht="30">
      <c r="A26" s="76"/>
      <c r="B26" s="73"/>
      <c r="C26" s="73"/>
      <c r="D26" s="73"/>
      <c r="E26" s="10" t="s">
        <v>19</v>
      </c>
      <c r="F26" s="11" t="s">
        <v>20</v>
      </c>
      <c r="G26" s="12">
        <v>145</v>
      </c>
      <c r="H26" s="12">
        <f t="shared" si="0"/>
        <v>2320</v>
      </c>
      <c r="I26" s="12">
        <f t="shared" si="1"/>
        <v>203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145</v>
      </c>
      <c r="O26" s="12">
        <f t="shared" si="5"/>
        <v>2320</v>
      </c>
      <c r="P26" s="12">
        <f t="shared" si="6"/>
        <v>203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171</v>
      </c>
      <c r="H27" s="12">
        <f t="shared" si="0"/>
        <v>2736</v>
      </c>
      <c r="I27" s="12">
        <f t="shared" si="1"/>
        <v>239.39999999999998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171</v>
      </c>
      <c r="O27" s="12">
        <f t="shared" si="5"/>
        <v>2736</v>
      </c>
      <c r="P27" s="12">
        <f t="shared" si="6"/>
        <v>239.39999999999998</v>
      </c>
    </row>
    <row r="28" spans="1:16" ht="15" customHeight="1">
      <c r="A28" s="76"/>
      <c r="B28" s="72" t="s">
        <v>44</v>
      </c>
      <c r="C28" s="72" t="s">
        <v>485</v>
      </c>
      <c r="D28" s="73"/>
      <c r="E28" s="10" t="s">
        <v>18</v>
      </c>
      <c r="F28" s="11" t="s">
        <v>20</v>
      </c>
      <c r="G28" s="12">
        <v>64</v>
      </c>
      <c r="H28" s="12">
        <f t="shared" si="0"/>
        <v>1024</v>
      </c>
      <c r="I28" s="12">
        <f t="shared" si="1"/>
        <v>89.6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64</v>
      </c>
      <c r="O28" s="12">
        <f t="shared" si="5"/>
        <v>1024</v>
      </c>
      <c r="P28" s="12">
        <f t="shared" si="6"/>
        <v>89.6</v>
      </c>
    </row>
    <row r="29" spans="1:16" ht="15" customHeight="1">
      <c r="A29" s="76"/>
      <c r="B29" s="73"/>
      <c r="C29" s="73"/>
      <c r="D29" s="73"/>
      <c r="E29" s="10" t="s">
        <v>18</v>
      </c>
      <c r="F29" s="11" t="s">
        <v>20</v>
      </c>
      <c r="G29" s="12">
        <v>144</v>
      </c>
      <c r="H29" s="12">
        <f t="shared" si="0"/>
        <v>2304</v>
      </c>
      <c r="I29" s="12">
        <f t="shared" si="1"/>
        <v>201.6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144</v>
      </c>
      <c r="O29" s="12">
        <f t="shared" si="5"/>
        <v>2304</v>
      </c>
      <c r="P29" s="12">
        <f t="shared" si="6"/>
        <v>201.6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40</v>
      </c>
      <c r="H30" s="12">
        <f t="shared" si="0"/>
        <v>640</v>
      </c>
      <c r="I30" s="12">
        <f t="shared" si="1"/>
        <v>56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40</v>
      </c>
      <c r="O30" s="12">
        <f t="shared" si="5"/>
        <v>640</v>
      </c>
      <c r="P30" s="12">
        <f t="shared" si="6"/>
        <v>56</v>
      </c>
    </row>
    <row r="31" spans="1:16" ht="15" customHeight="1">
      <c r="A31" s="76"/>
      <c r="B31" s="72" t="s">
        <v>67</v>
      </c>
      <c r="C31" s="72" t="s">
        <v>481</v>
      </c>
      <c r="D31" s="73"/>
      <c r="E31" s="10" t="s">
        <v>18</v>
      </c>
      <c r="F31" s="11" t="s">
        <v>20</v>
      </c>
      <c r="G31" s="12">
        <v>144</v>
      </c>
      <c r="H31" s="12">
        <f t="shared" si="0"/>
        <v>2304</v>
      </c>
      <c r="I31" s="12">
        <f t="shared" si="1"/>
        <v>201.6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144</v>
      </c>
      <c r="O31" s="12">
        <f t="shared" si="5"/>
        <v>2304</v>
      </c>
      <c r="P31" s="12">
        <f t="shared" si="6"/>
        <v>201.6</v>
      </c>
    </row>
    <row r="32" spans="1:16" ht="15" customHeight="1">
      <c r="A32" s="76"/>
      <c r="B32" s="73"/>
      <c r="C32" s="73"/>
      <c r="D32" s="73"/>
      <c r="E32" s="10"/>
      <c r="F32" s="11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6" ht="30">
      <c r="A33" s="76"/>
      <c r="B33" s="74"/>
      <c r="C33" s="74"/>
      <c r="D33" s="73"/>
      <c r="E33" s="10" t="s">
        <v>19</v>
      </c>
      <c r="F33" s="11" t="s">
        <v>34</v>
      </c>
      <c r="G33" s="12">
        <v>112</v>
      </c>
      <c r="H33" s="12">
        <f t="shared" si="0"/>
        <v>1792</v>
      </c>
      <c r="I33" s="12">
        <f t="shared" si="1"/>
        <v>156.79999999999998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112</v>
      </c>
      <c r="O33" s="12">
        <f t="shared" si="5"/>
        <v>1792</v>
      </c>
      <c r="P33" s="12">
        <f t="shared" si="6"/>
        <v>156.79999999999998</v>
      </c>
    </row>
    <row r="34" spans="1:16" ht="30">
      <c r="A34" s="76"/>
      <c r="B34" s="11" t="s">
        <v>31</v>
      </c>
      <c r="C34" s="11" t="s">
        <v>370</v>
      </c>
      <c r="D34" s="73"/>
      <c r="E34" s="10" t="s">
        <v>19</v>
      </c>
      <c r="F34" s="11" t="s">
        <v>20</v>
      </c>
      <c r="G34" s="12">
        <v>144</v>
      </c>
      <c r="H34" s="12">
        <f t="shared" si="0"/>
        <v>2304</v>
      </c>
      <c r="I34" s="12">
        <f t="shared" si="1"/>
        <v>201.6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144</v>
      </c>
      <c r="O34" s="12">
        <f t="shared" si="5"/>
        <v>2304</v>
      </c>
      <c r="P34" s="12">
        <f t="shared" si="6"/>
        <v>201.6</v>
      </c>
    </row>
    <row r="35" spans="1:16">
      <c r="A35" s="76"/>
      <c r="B35" s="49"/>
      <c r="C35" s="49"/>
      <c r="D35" s="73"/>
      <c r="E35" s="10"/>
      <c r="F35" s="11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ht="30">
      <c r="A36" s="76"/>
      <c r="B36" s="72" t="s">
        <v>70</v>
      </c>
      <c r="C36" s="72" t="s">
        <v>484</v>
      </c>
      <c r="D36" s="73"/>
      <c r="E36" s="10" t="s">
        <v>19</v>
      </c>
      <c r="F36" s="11" t="s">
        <v>20</v>
      </c>
      <c r="G36" s="12">
        <v>280</v>
      </c>
      <c r="H36" s="12">
        <f t="shared" si="0"/>
        <v>4480</v>
      </c>
      <c r="I36" s="12">
        <f t="shared" si="1"/>
        <v>392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280</v>
      </c>
      <c r="O36" s="12">
        <f t="shared" si="5"/>
        <v>4480</v>
      </c>
      <c r="P36" s="12">
        <f t="shared" si="6"/>
        <v>392</v>
      </c>
    </row>
    <row r="37" spans="1:16" ht="30">
      <c r="A37" s="76"/>
      <c r="B37" s="74"/>
      <c r="C37" s="74"/>
      <c r="D37" s="73"/>
      <c r="E37" s="10" t="s">
        <v>19</v>
      </c>
      <c r="F37" s="11" t="s">
        <v>34</v>
      </c>
      <c r="G37" s="12">
        <v>128</v>
      </c>
      <c r="H37" s="12">
        <f t="shared" si="0"/>
        <v>2048</v>
      </c>
      <c r="I37" s="12">
        <f t="shared" si="1"/>
        <v>179.2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128</v>
      </c>
      <c r="O37" s="12">
        <f t="shared" si="5"/>
        <v>2048</v>
      </c>
      <c r="P37" s="12">
        <f t="shared" si="6"/>
        <v>179.2</v>
      </c>
    </row>
    <row r="38" spans="1:16" ht="30">
      <c r="A38" s="76"/>
      <c r="B38" s="11" t="s">
        <v>74</v>
      </c>
      <c r="C38" s="11" t="s">
        <v>486</v>
      </c>
      <c r="D38" s="73"/>
      <c r="E38" s="10" t="s">
        <v>19</v>
      </c>
      <c r="F38" s="11" t="s">
        <v>20</v>
      </c>
      <c r="G38" s="12">
        <v>132</v>
      </c>
      <c r="H38" s="12">
        <f t="shared" si="0"/>
        <v>2112</v>
      </c>
      <c r="I38" s="12">
        <f t="shared" si="1"/>
        <v>184.79999999999998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132</v>
      </c>
      <c r="O38" s="12">
        <f t="shared" si="5"/>
        <v>2112</v>
      </c>
      <c r="P38" s="12">
        <f t="shared" si="6"/>
        <v>184.79999999999998</v>
      </c>
    </row>
    <row r="39" spans="1:16" ht="15" customHeight="1">
      <c r="A39" s="76"/>
      <c r="B39" s="72" t="s">
        <v>69</v>
      </c>
      <c r="C39" s="72" t="s">
        <v>483</v>
      </c>
      <c r="D39" s="73"/>
      <c r="E39" s="10" t="s">
        <v>18</v>
      </c>
      <c r="F39" s="11" t="s">
        <v>20</v>
      </c>
      <c r="G39" s="12">
        <v>100</v>
      </c>
      <c r="H39" s="12">
        <f t="shared" si="0"/>
        <v>1600</v>
      </c>
      <c r="I39" s="12">
        <f t="shared" si="1"/>
        <v>140</v>
      </c>
      <c r="J39" s="12" t="s">
        <v>38</v>
      </c>
      <c r="K39" s="12"/>
      <c r="L39" s="12">
        <f t="shared" si="2"/>
        <v>0</v>
      </c>
      <c r="M39" s="12">
        <f t="shared" si="3"/>
        <v>0</v>
      </c>
      <c r="N39" s="12">
        <f t="shared" si="4"/>
        <v>100</v>
      </c>
      <c r="O39" s="12">
        <f t="shared" si="5"/>
        <v>1600</v>
      </c>
      <c r="P39" s="12">
        <f t="shared" si="6"/>
        <v>140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100</v>
      </c>
      <c r="H40" s="12">
        <f t="shared" si="0"/>
        <v>1600</v>
      </c>
      <c r="I40" s="12">
        <f t="shared" si="1"/>
        <v>140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100</v>
      </c>
      <c r="O40" s="12">
        <f t="shared" si="5"/>
        <v>1600</v>
      </c>
      <c r="P40" s="12">
        <f t="shared" si="6"/>
        <v>140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236</v>
      </c>
      <c r="H41" s="12">
        <f t="shared" si="0"/>
        <v>3776</v>
      </c>
      <c r="I41" s="12">
        <f t="shared" si="1"/>
        <v>330.4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236</v>
      </c>
      <c r="O41" s="12">
        <f t="shared" si="5"/>
        <v>3776</v>
      </c>
      <c r="P41" s="12">
        <f t="shared" si="6"/>
        <v>330.4</v>
      </c>
    </row>
    <row r="42" spans="1:16" ht="30">
      <c r="A42" s="77"/>
      <c r="B42" s="11" t="s">
        <v>39</v>
      </c>
      <c r="C42" s="11" t="s">
        <v>482</v>
      </c>
      <c r="D42" s="74"/>
      <c r="E42" s="10" t="s">
        <v>19</v>
      </c>
      <c r="F42" s="11" t="s">
        <v>20</v>
      </c>
      <c r="G42" s="12">
        <v>80</v>
      </c>
      <c r="H42" s="12">
        <f t="shared" si="0"/>
        <v>1280</v>
      </c>
      <c r="I42" s="12">
        <f t="shared" si="1"/>
        <v>112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80</v>
      </c>
      <c r="O42" s="12">
        <f t="shared" si="5"/>
        <v>1280</v>
      </c>
      <c r="P42" s="12">
        <f t="shared" si="6"/>
        <v>112</v>
      </c>
    </row>
    <row r="43" spans="1:16">
      <c r="A43" s="12"/>
      <c r="B43" s="11" t="s">
        <v>26</v>
      </c>
      <c r="C43" s="11" t="s">
        <v>478</v>
      </c>
      <c r="D43" s="12"/>
      <c r="E43" s="10" t="s">
        <v>18</v>
      </c>
      <c r="F43" s="11" t="s">
        <v>20</v>
      </c>
      <c r="G43" s="12">
        <v>130</v>
      </c>
      <c r="H43" s="12">
        <f t="shared" si="0"/>
        <v>2080</v>
      </c>
      <c r="I43" s="12">
        <f t="shared" si="1"/>
        <v>182</v>
      </c>
      <c r="J43" s="12" t="s">
        <v>21</v>
      </c>
      <c r="K43" s="12"/>
      <c r="L43" s="12">
        <v>0</v>
      </c>
      <c r="M43" s="12">
        <v>0</v>
      </c>
      <c r="N43" s="12">
        <f t="shared" si="4"/>
        <v>130</v>
      </c>
      <c r="O43" s="12">
        <f t="shared" si="5"/>
        <v>2080</v>
      </c>
      <c r="P43" s="12">
        <f t="shared" si="6"/>
        <v>182</v>
      </c>
    </row>
    <row r="44" spans="1:16">
      <c r="A44" s="12"/>
      <c r="B44" s="11" t="s">
        <v>73</v>
      </c>
      <c r="C44" s="11" t="s">
        <v>359</v>
      </c>
      <c r="D44" s="12"/>
      <c r="E44" s="10" t="s">
        <v>18</v>
      </c>
      <c r="F44" s="11" t="s">
        <v>20</v>
      </c>
      <c r="G44" s="12">
        <v>93</v>
      </c>
      <c r="H44" s="12">
        <f t="shared" si="0"/>
        <v>1488</v>
      </c>
      <c r="I44" s="12">
        <f t="shared" si="1"/>
        <v>130.19999999999999</v>
      </c>
      <c r="J44" s="12" t="s">
        <v>21</v>
      </c>
      <c r="K44" s="12"/>
      <c r="L44" s="12">
        <v>0</v>
      </c>
      <c r="M44" s="12">
        <v>0</v>
      </c>
      <c r="N44" s="12">
        <f t="shared" si="4"/>
        <v>93</v>
      </c>
      <c r="O44" s="12">
        <f t="shared" si="5"/>
        <v>1488</v>
      </c>
      <c r="P44" s="12">
        <f t="shared" si="6"/>
        <v>130.19999999999999</v>
      </c>
    </row>
    <row r="45" spans="1:16" ht="30">
      <c r="A45" s="12"/>
      <c r="B45" s="11" t="s">
        <v>73</v>
      </c>
      <c r="C45" s="11" t="s">
        <v>359</v>
      </c>
      <c r="D45" s="12"/>
      <c r="E45" s="10" t="s">
        <v>19</v>
      </c>
      <c r="F45" s="11" t="s">
        <v>20</v>
      </c>
      <c r="G45" s="12">
        <v>200</v>
      </c>
      <c r="H45" s="12">
        <f t="shared" si="0"/>
        <v>3200</v>
      </c>
      <c r="I45" s="12">
        <f t="shared" si="1"/>
        <v>280</v>
      </c>
      <c r="J45" s="12" t="s">
        <v>21</v>
      </c>
      <c r="K45" s="12"/>
      <c r="L45" s="12">
        <v>0</v>
      </c>
      <c r="M45" s="12">
        <v>0</v>
      </c>
      <c r="N45" s="12">
        <f t="shared" si="4"/>
        <v>200</v>
      </c>
      <c r="O45" s="12">
        <f t="shared" si="5"/>
        <v>3200</v>
      </c>
      <c r="P45" s="12">
        <f t="shared" si="6"/>
        <v>280</v>
      </c>
    </row>
    <row r="46" spans="1:16">
      <c r="A46" s="16" t="s">
        <v>2</v>
      </c>
      <c r="B46" s="17"/>
      <c r="C46" s="17"/>
      <c r="D46" s="17"/>
      <c r="E46" s="18"/>
      <c r="F46" s="18"/>
      <c r="G46" s="17">
        <f>SUM(G2:G45)</f>
        <v>6079</v>
      </c>
      <c r="H46" s="17">
        <f>SUM(H2:H45)</f>
        <v>97264</v>
      </c>
      <c r="I46" s="17">
        <f>SUM(I2:I45)</f>
        <v>8510.6</v>
      </c>
      <c r="J46" s="17"/>
      <c r="K46" s="17">
        <f>SUM(K2:K43)</f>
        <v>0</v>
      </c>
      <c r="L46" s="17">
        <f>SUM(L2:L43)</f>
        <v>0</v>
      </c>
      <c r="M46" s="17">
        <f>SUM(M2:M43)</f>
        <v>0</v>
      </c>
      <c r="N46" s="17">
        <f>SUM(N2:N45)</f>
        <v>6079</v>
      </c>
      <c r="O46" s="17">
        <f>SUM(O2:O45)</f>
        <v>97264</v>
      </c>
      <c r="P46" s="17">
        <f>SUM(P2:P45)</f>
        <v>8510.6</v>
      </c>
    </row>
    <row r="47" spans="1:16">
      <c r="E47" s="15"/>
    </row>
    <row r="48" spans="1:16">
      <c r="E48" s="19"/>
    </row>
    <row r="50" spans="3:6">
      <c r="C50" s="20"/>
      <c r="D50" s="20"/>
      <c r="E50" s="21"/>
      <c r="F50" s="20"/>
    </row>
  </sheetData>
  <mergeCells count="24">
    <mergeCell ref="B28:B30"/>
    <mergeCell ref="B31:B33"/>
    <mergeCell ref="B36:B37"/>
    <mergeCell ref="B39:B41"/>
    <mergeCell ref="C31:C33"/>
    <mergeCell ref="C36:C37"/>
    <mergeCell ref="C39:C41"/>
    <mergeCell ref="C28:C30"/>
    <mergeCell ref="B20:B22"/>
    <mergeCell ref="B24:B27"/>
    <mergeCell ref="A2:A42"/>
    <mergeCell ref="D2:D42"/>
    <mergeCell ref="C2:C3"/>
    <mergeCell ref="C4:C9"/>
    <mergeCell ref="C10:C11"/>
    <mergeCell ref="C14:C15"/>
    <mergeCell ref="C18:C19"/>
    <mergeCell ref="C20:C22"/>
    <mergeCell ref="C24:C27"/>
    <mergeCell ref="B2:B3"/>
    <mergeCell ref="B4:B9"/>
    <mergeCell ref="B10:B11"/>
    <mergeCell ref="B14:B15"/>
    <mergeCell ref="B18:B19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opLeftCell="A19" zoomScale="70" zoomScaleNormal="70" workbookViewId="0">
      <selection activeCell="C19" sqref="C19:C22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252</v>
      </c>
      <c r="B2" s="11" t="s">
        <v>88</v>
      </c>
      <c r="C2" s="11" t="s">
        <v>487</v>
      </c>
      <c r="D2" s="72" t="s">
        <v>759</v>
      </c>
      <c r="E2" s="10" t="s">
        <v>18</v>
      </c>
      <c r="F2" s="11" t="s">
        <v>34</v>
      </c>
      <c r="G2" s="12">
        <v>96</v>
      </c>
      <c r="H2" s="12">
        <f t="shared" ref="H2:H70" si="0">(G2)*16</f>
        <v>1536</v>
      </c>
      <c r="I2" s="12">
        <f t="shared" ref="I2:I70" si="1">(G2)*1.4</f>
        <v>134.39999999999998</v>
      </c>
      <c r="J2" s="12" t="s">
        <v>21</v>
      </c>
      <c r="K2" s="12"/>
      <c r="L2" s="12">
        <f t="shared" ref="L2:L68" si="2">(K2)*16</f>
        <v>0</v>
      </c>
      <c r="M2" s="12">
        <f t="shared" ref="M2:M68" si="3">(K2)*1.4</f>
        <v>0</v>
      </c>
      <c r="N2" s="12">
        <f t="shared" ref="N2:N70" si="4">SUM(G2,K2)</f>
        <v>96</v>
      </c>
      <c r="O2" s="12">
        <f t="shared" ref="O2:O70" si="5">(N2)*16</f>
        <v>1536</v>
      </c>
      <c r="P2" s="12">
        <f t="shared" ref="P2:P70" si="6">(N2)*1.4</f>
        <v>134.39999999999998</v>
      </c>
    </row>
    <row r="3" spans="1:16" ht="15" customHeight="1">
      <c r="A3" s="76"/>
      <c r="B3" s="11" t="s">
        <v>127</v>
      </c>
      <c r="C3" s="11" t="s">
        <v>359</v>
      </c>
      <c r="D3" s="73"/>
      <c r="E3" s="10" t="s">
        <v>18</v>
      </c>
      <c r="F3" s="11" t="s">
        <v>20</v>
      </c>
      <c r="G3" s="12">
        <v>100</v>
      </c>
      <c r="H3" s="12">
        <f t="shared" si="0"/>
        <v>1600</v>
      </c>
      <c r="I3" s="12">
        <f t="shared" si="1"/>
        <v>140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100</v>
      </c>
      <c r="O3" s="12">
        <f t="shared" si="5"/>
        <v>1600</v>
      </c>
      <c r="P3" s="12">
        <f t="shared" si="6"/>
        <v>140</v>
      </c>
    </row>
    <row r="4" spans="1:16" ht="15" customHeight="1">
      <c r="A4" s="76"/>
      <c r="B4" s="72" t="s">
        <v>48</v>
      </c>
      <c r="C4" s="72" t="s">
        <v>488</v>
      </c>
      <c r="D4" s="73"/>
      <c r="E4" s="10" t="s">
        <v>18</v>
      </c>
      <c r="F4" s="11" t="s">
        <v>20</v>
      </c>
      <c r="G4" s="12">
        <v>126</v>
      </c>
      <c r="H4" s="12">
        <f t="shared" si="0"/>
        <v>2016</v>
      </c>
      <c r="I4" s="12">
        <f t="shared" si="1"/>
        <v>176.39999999999998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126</v>
      </c>
      <c r="O4" s="12">
        <f t="shared" si="5"/>
        <v>2016</v>
      </c>
      <c r="P4" s="12">
        <f t="shared" si="6"/>
        <v>176.39999999999998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40</v>
      </c>
      <c r="H5" s="12">
        <f t="shared" si="0"/>
        <v>640</v>
      </c>
      <c r="I5" s="12">
        <f t="shared" si="1"/>
        <v>56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40</v>
      </c>
      <c r="O5" s="12">
        <f t="shared" si="5"/>
        <v>640</v>
      </c>
      <c r="P5" s="12">
        <f t="shared" si="6"/>
        <v>56</v>
      </c>
    </row>
    <row r="6" spans="1:16" ht="30">
      <c r="A6" s="76"/>
      <c r="B6" s="72" t="s">
        <v>66</v>
      </c>
      <c r="C6" s="72" t="s">
        <v>334</v>
      </c>
      <c r="D6" s="73"/>
      <c r="E6" s="10" t="s">
        <v>19</v>
      </c>
      <c r="F6" s="11" t="s">
        <v>20</v>
      </c>
      <c r="G6" s="12">
        <v>60</v>
      </c>
      <c r="H6" s="12">
        <f t="shared" si="0"/>
        <v>960</v>
      </c>
      <c r="I6" s="12">
        <f t="shared" si="1"/>
        <v>84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60</v>
      </c>
      <c r="O6" s="12">
        <f t="shared" si="5"/>
        <v>960</v>
      </c>
      <c r="P6" s="12">
        <f t="shared" si="6"/>
        <v>84</v>
      </c>
    </row>
    <row r="7" spans="1:16" ht="30">
      <c r="A7" s="76"/>
      <c r="B7" s="74"/>
      <c r="C7" s="74"/>
      <c r="D7" s="73"/>
      <c r="E7" s="10" t="s">
        <v>19</v>
      </c>
      <c r="F7" s="11" t="s">
        <v>34</v>
      </c>
      <c r="G7" s="12">
        <v>80</v>
      </c>
      <c r="H7" s="12">
        <f t="shared" si="0"/>
        <v>1280</v>
      </c>
      <c r="I7" s="12">
        <f t="shared" si="1"/>
        <v>112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80</v>
      </c>
      <c r="O7" s="12">
        <f t="shared" si="5"/>
        <v>1280</v>
      </c>
      <c r="P7" s="12">
        <f t="shared" si="6"/>
        <v>112</v>
      </c>
    </row>
    <row r="8" spans="1:16" ht="15" customHeight="1">
      <c r="A8" s="76"/>
      <c r="B8" s="72" t="s">
        <v>83</v>
      </c>
      <c r="C8" s="72" t="s">
        <v>489</v>
      </c>
      <c r="D8" s="73"/>
      <c r="E8" s="10" t="s">
        <v>18</v>
      </c>
      <c r="F8" s="11" t="s">
        <v>20</v>
      </c>
      <c r="G8" s="12">
        <v>112</v>
      </c>
      <c r="H8" s="12">
        <f t="shared" si="0"/>
        <v>1792</v>
      </c>
      <c r="I8" s="12">
        <f t="shared" si="1"/>
        <v>156.79999999999998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112</v>
      </c>
      <c r="O8" s="12">
        <f t="shared" si="5"/>
        <v>1792</v>
      </c>
      <c r="P8" s="12">
        <f t="shared" si="6"/>
        <v>156.79999999999998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36</v>
      </c>
      <c r="H9" s="12">
        <f t="shared" si="0"/>
        <v>576</v>
      </c>
      <c r="I9" s="12">
        <f t="shared" si="1"/>
        <v>50.4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36</v>
      </c>
      <c r="O9" s="12">
        <f t="shared" si="5"/>
        <v>576</v>
      </c>
      <c r="P9" s="12">
        <f t="shared" si="6"/>
        <v>50.4</v>
      </c>
    </row>
    <row r="10" spans="1:16" ht="30">
      <c r="A10" s="76"/>
      <c r="B10" s="11" t="s">
        <v>122</v>
      </c>
      <c r="C10" s="11" t="s">
        <v>490</v>
      </c>
      <c r="D10" s="73"/>
      <c r="E10" s="10" t="s">
        <v>19</v>
      </c>
      <c r="F10" s="11" t="s">
        <v>20</v>
      </c>
      <c r="G10" s="12">
        <v>180</v>
      </c>
      <c r="H10" s="12">
        <f t="shared" si="0"/>
        <v>2880</v>
      </c>
      <c r="I10" s="12">
        <f t="shared" si="1"/>
        <v>251.99999999999997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180</v>
      </c>
      <c r="O10" s="12">
        <f t="shared" si="5"/>
        <v>2880</v>
      </c>
      <c r="P10" s="12">
        <f t="shared" si="6"/>
        <v>251.99999999999997</v>
      </c>
    </row>
    <row r="11" spans="1:16" ht="15" customHeight="1">
      <c r="A11" s="76"/>
      <c r="B11" s="11" t="s">
        <v>51</v>
      </c>
      <c r="C11" s="11" t="s">
        <v>491</v>
      </c>
      <c r="D11" s="73"/>
      <c r="E11" s="10" t="s">
        <v>18</v>
      </c>
      <c r="F11" s="11" t="s">
        <v>20</v>
      </c>
      <c r="G11" s="12">
        <v>224</v>
      </c>
      <c r="H11" s="12">
        <f t="shared" si="0"/>
        <v>3584</v>
      </c>
      <c r="I11" s="12">
        <f t="shared" si="1"/>
        <v>313.59999999999997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224</v>
      </c>
      <c r="O11" s="12">
        <f t="shared" si="5"/>
        <v>3584</v>
      </c>
      <c r="P11" s="12">
        <f t="shared" si="6"/>
        <v>313.59999999999997</v>
      </c>
    </row>
    <row r="12" spans="1:16" ht="30">
      <c r="A12" s="76"/>
      <c r="B12" s="11" t="s">
        <v>88</v>
      </c>
      <c r="C12" s="11" t="s">
        <v>487</v>
      </c>
      <c r="D12" s="73"/>
      <c r="E12" s="10" t="s">
        <v>19</v>
      </c>
      <c r="F12" s="11" t="s">
        <v>20</v>
      </c>
      <c r="G12" s="12">
        <v>121</v>
      </c>
      <c r="H12" s="12">
        <f t="shared" si="0"/>
        <v>1936</v>
      </c>
      <c r="I12" s="12">
        <f t="shared" si="1"/>
        <v>169.39999999999998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121</v>
      </c>
      <c r="O12" s="12">
        <f t="shared" si="5"/>
        <v>1936</v>
      </c>
      <c r="P12" s="12">
        <f t="shared" si="6"/>
        <v>169.39999999999998</v>
      </c>
    </row>
    <row r="13" spans="1:16" ht="15" customHeight="1">
      <c r="A13" s="76"/>
      <c r="B13" s="72" t="s">
        <v>28</v>
      </c>
      <c r="C13" s="72" t="s">
        <v>387</v>
      </c>
      <c r="D13" s="73"/>
      <c r="E13" s="10" t="s">
        <v>18</v>
      </c>
      <c r="F13" s="11" t="s">
        <v>20</v>
      </c>
      <c r="G13" s="12">
        <v>96</v>
      </c>
      <c r="H13" s="12">
        <f t="shared" si="0"/>
        <v>1536</v>
      </c>
      <c r="I13" s="12">
        <f t="shared" si="1"/>
        <v>134.39999999999998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96</v>
      </c>
      <c r="O13" s="12">
        <f t="shared" si="5"/>
        <v>1536</v>
      </c>
      <c r="P13" s="12">
        <f t="shared" si="6"/>
        <v>134.39999999999998</v>
      </c>
    </row>
    <row r="14" spans="1:16" ht="30">
      <c r="A14" s="76"/>
      <c r="B14" s="73"/>
      <c r="C14" s="73"/>
      <c r="D14" s="73"/>
      <c r="E14" s="10" t="s">
        <v>19</v>
      </c>
      <c r="F14" s="11" t="s">
        <v>20</v>
      </c>
      <c r="G14" s="12">
        <v>88</v>
      </c>
      <c r="H14" s="12">
        <f t="shared" si="0"/>
        <v>1408</v>
      </c>
      <c r="I14" s="12">
        <f t="shared" si="1"/>
        <v>123.19999999999999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88</v>
      </c>
      <c r="O14" s="12">
        <f t="shared" si="5"/>
        <v>1408</v>
      </c>
      <c r="P14" s="12">
        <f t="shared" si="6"/>
        <v>123.19999999999999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50</v>
      </c>
      <c r="H15" s="12">
        <f t="shared" si="0"/>
        <v>800</v>
      </c>
      <c r="I15" s="12">
        <f t="shared" si="1"/>
        <v>70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50</v>
      </c>
      <c r="O15" s="12">
        <f t="shared" si="5"/>
        <v>800</v>
      </c>
      <c r="P15" s="12">
        <f t="shared" si="6"/>
        <v>70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20</v>
      </c>
      <c r="H16" s="12">
        <f t="shared" si="0"/>
        <v>320</v>
      </c>
      <c r="I16" s="12">
        <f t="shared" si="1"/>
        <v>28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20</v>
      </c>
      <c r="O16" s="12">
        <f t="shared" si="5"/>
        <v>320</v>
      </c>
      <c r="P16" s="12">
        <f t="shared" si="6"/>
        <v>28</v>
      </c>
    </row>
    <row r="17" spans="1:16">
      <c r="A17" s="76"/>
      <c r="B17" s="56" t="s">
        <v>27</v>
      </c>
      <c r="C17" s="56" t="s">
        <v>492</v>
      </c>
      <c r="D17" s="73"/>
      <c r="E17" s="10" t="s">
        <v>18</v>
      </c>
      <c r="F17" s="11" t="s">
        <v>34</v>
      </c>
      <c r="G17" s="12">
        <v>0</v>
      </c>
      <c r="H17" s="12">
        <v>0</v>
      </c>
      <c r="I17" s="12">
        <f t="shared" si="1"/>
        <v>0</v>
      </c>
      <c r="J17" s="12" t="s">
        <v>21</v>
      </c>
      <c r="K17" s="12">
        <v>129</v>
      </c>
      <c r="L17" s="12">
        <v>3612</v>
      </c>
      <c r="M17" s="12">
        <v>180.6</v>
      </c>
      <c r="N17" s="12">
        <f t="shared" si="4"/>
        <v>129</v>
      </c>
      <c r="O17" s="12">
        <f t="shared" si="5"/>
        <v>2064</v>
      </c>
      <c r="P17" s="12">
        <f t="shared" si="6"/>
        <v>180.6</v>
      </c>
    </row>
    <row r="18" spans="1:16" ht="30">
      <c r="A18" s="76"/>
      <c r="B18" s="11" t="s">
        <v>27</v>
      </c>
      <c r="C18" s="11" t="s">
        <v>492</v>
      </c>
      <c r="D18" s="73"/>
      <c r="E18" s="10" t="s">
        <v>19</v>
      </c>
      <c r="F18" s="11" t="s">
        <v>20</v>
      </c>
      <c r="G18" s="12">
        <v>135</v>
      </c>
      <c r="H18" s="12">
        <f t="shared" si="0"/>
        <v>2160</v>
      </c>
      <c r="I18" s="12">
        <f t="shared" si="1"/>
        <v>189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135</v>
      </c>
      <c r="O18" s="12">
        <f t="shared" si="5"/>
        <v>2160</v>
      </c>
      <c r="P18" s="12">
        <f t="shared" si="6"/>
        <v>189</v>
      </c>
    </row>
    <row r="19" spans="1:16" ht="15" customHeight="1">
      <c r="A19" s="76"/>
      <c r="B19" s="72" t="s">
        <v>119</v>
      </c>
      <c r="C19" s="72" t="s">
        <v>383</v>
      </c>
      <c r="D19" s="73"/>
      <c r="E19" s="10" t="s">
        <v>18</v>
      </c>
      <c r="F19" s="11" t="s">
        <v>20</v>
      </c>
      <c r="G19" s="12">
        <v>96</v>
      </c>
      <c r="H19" s="12">
        <f t="shared" si="0"/>
        <v>1536</v>
      </c>
      <c r="I19" s="12">
        <f t="shared" si="1"/>
        <v>134.39999999999998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96</v>
      </c>
      <c r="O19" s="12">
        <f t="shared" si="5"/>
        <v>1536</v>
      </c>
      <c r="P19" s="12">
        <f t="shared" si="6"/>
        <v>134.39999999999998</v>
      </c>
    </row>
    <row r="20" spans="1:16" ht="30">
      <c r="A20" s="76"/>
      <c r="B20" s="73"/>
      <c r="C20" s="73"/>
      <c r="D20" s="73"/>
      <c r="E20" s="10" t="s">
        <v>19</v>
      </c>
      <c r="F20" s="11" t="s">
        <v>20</v>
      </c>
      <c r="G20" s="12">
        <v>200</v>
      </c>
      <c r="H20" s="12">
        <f t="shared" si="0"/>
        <v>3200</v>
      </c>
      <c r="I20" s="12">
        <f t="shared" si="1"/>
        <v>280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200</v>
      </c>
      <c r="O20" s="12">
        <f t="shared" si="5"/>
        <v>3200</v>
      </c>
      <c r="P20" s="12">
        <f t="shared" si="6"/>
        <v>280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200</v>
      </c>
      <c r="H21" s="12">
        <f t="shared" si="0"/>
        <v>3200</v>
      </c>
      <c r="I21" s="12">
        <f t="shared" si="1"/>
        <v>280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200</v>
      </c>
      <c r="O21" s="12">
        <f t="shared" si="5"/>
        <v>3200</v>
      </c>
      <c r="P21" s="12">
        <f t="shared" si="6"/>
        <v>280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18</v>
      </c>
      <c r="H22" s="12">
        <f t="shared" si="0"/>
        <v>288</v>
      </c>
      <c r="I22" s="12">
        <f t="shared" si="1"/>
        <v>25.2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18</v>
      </c>
      <c r="O22" s="12">
        <f t="shared" si="5"/>
        <v>288</v>
      </c>
      <c r="P22" s="12">
        <f t="shared" si="6"/>
        <v>25.2</v>
      </c>
    </row>
    <row r="23" spans="1:16" ht="15" customHeight="1">
      <c r="A23" s="76"/>
      <c r="B23" s="72" t="s">
        <v>61</v>
      </c>
      <c r="C23" s="72" t="s">
        <v>493</v>
      </c>
      <c r="D23" s="73"/>
      <c r="E23" s="10" t="s">
        <v>18</v>
      </c>
      <c r="F23" s="11" t="s">
        <v>34</v>
      </c>
      <c r="G23" s="12">
        <v>144</v>
      </c>
      <c r="H23" s="12">
        <f t="shared" si="0"/>
        <v>2304</v>
      </c>
      <c r="I23" s="12">
        <f t="shared" si="1"/>
        <v>201.6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144</v>
      </c>
      <c r="O23" s="12">
        <f t="shared" si="5"/>
        <v>2304</v>
      </c>
      <c r="P23" s="12">
        <f t="shared" si="6"/>
        <v>201.6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220</v>
      </c>
      <c r="H24" s="12">
        <f t="shared" si="0"/>
        <v>3520</v>
      </c>
      <c r="I24" s="12">
        <f t="shared" si="1"/>
        <v>308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220</v>
      </c>
      <c r="O24" s="12">
        <f t="shared" si="5"/>
        <v>3520</v>
      </c>
      <c r="P24" s="12">
        <f t="shared" si="6"/>
        <v>308</v>
      </c>
    </row>
    <row r="25" spans="1:16" ht="30">
      <c r="A25" s="76"/>
      <c r="B25" s="74"/>
      <c r="C25" s="74"/>
      <c r="D25" s="73"/>
      <c r="E25" s="10" t="s">
        <v>19</v>
      </c>
      <c r="F25" s="11" t="s">
        <v>34</v>
      </c>
      <c r="G25" s="12">
        <v>112</v>
      </c>
      <c r="H25" s="12">
        <f t="shared" si="0"/>
        <v>1792</v>
      </c>
      <c r="I25" s="12">
        <f t="shared" si="1"/>
        <v>156.79999999999998</v>
      </c>
      <c r="J25" s="12" t="s">
        <v>22</v>
      </c>
      <c r="K25" s="12"/>
      <c r="L25" s="12">
        <f t="shared" si="2"/>
        <v>0</v>
      </c>
      <c r="M25" s="12">
        <f t="shared" si="3"/>
        <v>0</v>
      </c>
      <c r="N25" s="12">
        <f t="shared" si="4"/>
        <v>112</v>
      </c>
      <c r="O25" s="12">
        <f t="shared" si="5"/>
        <v>1792</v>
      </c>
      <c r="P25" s="12">
        <f t="shared" si="6"/>
        <v>156.79999999999998</v>
      </c>
    </row>
    <row r="26" spans="1:16" ht="15" customHeight="1">
      <c r="A26" s="76"/>
      <c r="B26" s="72" t="s">
        <v>36</v>
      </c>
      <c r="C26" s="72" t="s">
        <v>494</v>
      </c>
      <c r="D26" s="73"/>
      <c r="E26" s="10" t="s">
        <v>18</v>
      </c>
      <c r="F26" s="11" t="s">
        <v>34</v>
      </c>
      <c r="G26" s="12">
        <v>140</v>
      </c>
      <c r="H26" s="12">
        <f t="shared" si="0"/>
        <v>2240</v>
      </c>
      <c r="I26" s="12">
        <f t="shared" si="1"/>
        <v>196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140</v>
      </c>
      <c r="O26" s="12">
        <f t="shared" si="5"/>
        <v>2240</v>
      </c>
      <c r="P26" s="12">
        <f t="shared" si="6"/>
        <v>196</v>
      </c>
    </row>
    <row r="27" spans="1:16" ht="30">
      <c r="A27" s="76"/>
      <c r="B27" s="73"/>
      <c r="C27" s="73"/>
      <c r="D27" s="73"/>
      <c r="E27" s="10" t="s">
        <v>19</v>
      </c>
      <c r="F27" s="11" t="s">
        <v>34</v>
      </c>
      <c r="G27" s="12">
        <v>160</v>
      </c>
      <c r="H27" s="12">
        <f t="shared" si="0"/>
        <v>2560</v>
      </c>
      <c r="I27" s="12">
        <f t="shared" si="1"/>
        <v>224</v>
      </c>
      <c r="J27" s="12" t="s">
        <v>22</v>
      </c>
      <c r="K27" s="12"/>
      <c r="L27" s="12">
        <f t="shared" si="2"/>
        <v>0</v>
      </c>
      <c r="M27" s="12">
        <f t="shared" si="3"/>
        <v>0</v>
      </c>
      <c r="N27" s="12">
        <f t="shared" si="4"/>
        <v>160</v>
      </c>
      <c r="O27" s="12">
        <f t="shared" si="5"/>
        <v>2560</v>
      </c>
      <c r="P27" s="12">
        <f t="shared" si="6"/>
        <v>224</v>
      </c>
    </row>
    <row r="28" spans="1:16" ht="30">
      <c r="A28" s="76"/>
      <c r="B28" s="73"/>
      <c r="C28" s="73"/>
      <c r="D28" s="73"/>
      <c r="E28" s="10" t="s">
        <v>19</v>
      </c>
      <c r="F28" s="11" t="s">
        <v>20</v>
      </c>
      <c r="G28" s="12">
        <v>50</v>
      </c>
      <c r="H28" s="12">
        <f t="shared" si="0"/>
        <v>800</v>
      </c>
      <c r="I28" s="12">
        <f t="shared" si="1"/>
        <v>70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50</v>
      </c>
      <c r="O28" s="12">
        <f t="shared" si="5"/>
        <v>800</v>
      </c>
      <c r="P28" s="12">
        <f t="shared" si="6"/>
        <v>70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80</v>
      </c>
      <c r="H29" s="12">
        <f t="shared" si="0"/>
        <v>1280</v>
      </c>
      <c r="I29" s="12">
        <f t="shared" si="1"/>
        <v>112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80</v>
      </c>
      <c r="O29" s="12">
        <f t="shared" si="5"/>
        <v>1280</v>
      </c>
      <c r="P29" s="12">
        <f t="shared" si="6"/>
        <v>112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50</v>
      </c>
      <c r="H30" s="12">
        <f t="shared" si="0"/>
        <v>800</v>
      </c>
      <c r="I30" s="12">
        <f t="shared" si="1"/>
        <v>70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50</v>
      </c>
      <c r="O30" s="12">
        <f t="shared" si="5"/>
        <v>800</v>
      </c>
      <c r="P30" s="12">
        <f t="shared" si="6"/>
        <v>70</v>
      </c>
    </row>
    <row r="31" spans="1:16" ht="30">
      <c r="A31" s="76"/>
      <c r="B31" s="11" t="s">
        <v>58</v>
      </c>
      <c r="C31" s="11" t="s">
        <v>495</v>
      </c>
      <c r="D31" s="73"/>
      <c r="E31" s="10" t="s">
        <v>19</v>
      </c>
      <c r="F31" s="11" t="s">
        <v>20</v>
      </c>
      <c r="G31" s="12">
        <v>158</v>
      </c>
      <c r="H31" s="12">
        <f t="shared" si="0"/>
        <v>2528</v>
      </c>
      <c r="I31" s="12">
        <f t="shared" si="1"/>
        <v>221.2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158</v>
      </c>
      <c r="O31" s="12">
        <f t="shared" si="5"/>
        <v>2528</v>
      </c>
      <c r="P31" s="12">
        <f t="shared" si="6"/>
        <v>221.2</v>
      </c>
    </row>
    <row r="32" spans="1:16" ht="30">
      <c r="A32" s="76"/>
      <c r="B32" s="72" t="s">
        <v>61</v>
      </c>
      <c r="C32" s="72" t="s">
        <v>496</v>
      </c>
      <c r="D32" s="73"/>
      <c r="E32" s="10" t="s">
        <v>19</v>
      </c>
      <c r="F32" s="11" t="s">
        <v>20</v>
      </c>
      <c r="G32" s="12">
        <v>140</v>
      </c>
      <c r="H32" s="12">
        <f t="shared" si="0"/>
        <v>2240</v>
      </c>
      <c r="I32" s="12">
        <f t="shared" si="1"/>
        <v>196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140</v>
      </c>
      <c r="O32" s="12">
        <f t="shared" si="5"/>
        <v>2240</v>
      </c>
      <c r="P32" s="12">
        <f t="shared" si="6"/>
        <v>196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15</v>
      </c>
      <c r="H33" s="12">
        <f t="shared" si="0"/>
        <v>240</v>
      </c>
      <c r="I33" s="12">
        <f t="shared" si="1"/>
        <v>21</v>
      </c>
      <c r="J33" s="12" t="s">
        <v>22</v>
      </c>
      <c r="K33" s="12"/>
      <c r="L33" s="12">
        <f t="shared" si="2"/>
        <v>0</v>
      </c>
      <c r="M33" s="12">
        <f t="shared" si="3"/>
        <v>0</v>
      </c>
      <c r="N33" s="12">
        <f t="shared" si="4"/>
        <v>15</v>
      </c>
      <c r="O33" s="12">
        <f t="shared" si="5"/>
        <v>240</v>
      </c>
      <c r="P33" s="12">
        <f t="shared" si="6"/>
        <v>21</v>
      </c>
    </row>
    <row r="34" spans="1:16" ht="30">
      <c r="A34" s="76"/>
      <c r="B34" s="11" t="s">
        <v>33</v>
      </c>
      <c r="C34" s="11" t="s">
        <v>497</v>
      </c>
      <c r="D34" s="73"/>
      <c r="E34" s="10" t="s">
        <v>19</v>
      </c>
      <c r="F34" s="11" t="s">
        <v>20</v>
      </c>
      <c r="G34" s="12">
        <v>10</v>
      </c>
      <c r="H34" s="12">
        <f t="shared" si="0"/>
        <v>160</v>
      </c>
      <c r="I34" s="12">
        <f t="shared" si="1"/>
        <v>14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10</v>
      </c>
      <c r="O34" s="12">
        <f t="shared" si="5"/>
        <v>160</v>
      </c>
      <c r="P34" s="12">
        <f t="shared" si="6"/>
        <v>14</v>
      </c>
    </row>
    <row r="35" spans="1:16" ht="15" customHeight="1">
      <c r="A35" s="76"/>
      <c r="B35" s="72" t="s">
        <v>32</v>
      </c>
      <c r="C35" s="72" t="s">
        <v>498</v>
      </c>
      <c r="D35" s="73"/>
      <c r="E35" s="10" t="s">
        <v>18</v>
      </c>
      <c r="F35" s="11" t="s">
        <v>20</v>
      </c>
      <c r="G35" s="12">
        <v>200</v>
      </c>
      <c r="H35" s="12">
        <f t="shared" si="0"/>
        <v>3200</v>
      </c>
      <c r="I35" s="12">
        <f t="shared" si="1"/>
        <v>280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200</v>
      </c>
      <c r="O35" s="12">
        <f t="shared" si="5"/>
        <v>3200</v>
      </c>
      <c r="P35" s="12">
        <f t="shared" si="6"/>
        <v>280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160</v>
      </c>
      <c r="H36" s="12">
        <f t="shared" si="0"/>
        <v>2560</v>
      </c>
      <c r="I36" s="12">
        <f t="shared" si="1"/>
        <v>224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160</v>
      </c>
      <c r="O36" s="12">
        <f t="shared" si="5"/>
        <v>2560</v>
      </c>
      <c r="P36" s="12">
        <f t="shared" si="6"/>
        <v>224</v>
      </c>
    </row>
    <row r="37" spans="1:16" ht="15" customHeight="1">
      <c r="A37" s="76"/>
      <c r="B37" s="72" t="s">
        <v>54</v>
      </c>
      <c r="C37" s="72" t="s">
        <v>499</v>
      </c>
      <c r="D37" s="73"/>
      <c r="E37" s="10" t="s">
        <v>18</v>
      </c>
      <c r="F37" s="11" t="s">
        <v>20</v>
      </c>
      <c r="G37" s="12">
        <v>160</v>
      </c>
      <c r="H37" s="12">
        <f t="shared" si="0"/>
        <v>2560</v>
      </c>
      <c r="I37" s="12">
        <f t="shared" si="1"/>
        <v>224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160</v>
      </c>
      <c r="O37" s="12">
        <f t="shared" si="5"/>
        <v>2560</v>
      </c>
      <c r="P37" s="12">
        <f t="shared" si="6"/>
        <v>224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160</v>
      </c>
      <c r="H38" s="12">
        <f t="shared" si="0"/>
        <v>2560</v>
      </c>
      <c r="I38" s="12">
        <f t="shared" si="1"/>
        <v>224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160</v>
      </c>
      <c r="O38" s="12">
        <f t="shared" si="5"/>
        <v>2560</v>
      </c>
      <c r="P38" s="12">
        <f t="shared" si="6"/>
        <v>224</v>
      </c>
    </row>
    <row r="39" spans="1:16" ht="30">
      <c r="A39" s="76"/>
      <c r="B39" s="11" t="s">
        <v>168</v>
      </c>
      <c r="C39" s="11" t="s">
        <v>500</v>
      </c>
      <c r="D39" s="73"/>
      <c r="E39" s="10" t="s">
        <v>19</v>
      </c>
      <c r="F39" s="11" t="s">
        <v>20</v>
      </c>
      <c r="G39" s="12">
        <v>336</v>
      </c>
      <c r="H39" s="12">
        <f t="shared" si="0"/>
        <v>5376</v>
      </c>
      <c r="I39" s="12">
        <f t="shared" si="1"/>
        <v>470.4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336</v>
      </c>
      <c r="O39" s="12">
        <f t="shared" si="5"/>
        <v>5376</v>
      </c>
      <c r="P39" s="12">
        <f t="shared" si="6"/>
        <v>470.4</v>
      </c>
    </row>
    <row r="40" spans="1:16" ht="15" customHeight="1">
      <c r="A40" s="76"/>
      <c r="B40" s="11" t="s">
        <v>169</v>
      </c>
      <c r="C40" s="11" t="s">
        <v>501</v>
      </c>
      <c r="D40" s="73"/>
      <c r="E40" s="10" t="s">
        <v>18</v>
      </c>
      <c r="F40" s="11" t="s">
        <v>20</v>
      </c>
      <c r="G40" s="12">
        <v>198</v>
      </c>
      <c r="H40" s="12">
        <f t="shared" si="0"/>
        <v>3168</v>
      </c>
      <c r="I40" s="12">
        <f t="shared" si="1"/>
        <v>277.2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198</v>
      </c>
      <c r="O40" s="12">
        <f t="shared" si="5"/>
        <v>3168</v>
      </c>
      <c r="P40" s="12">
        <f t="shared" si="6"/>
        <v>277.2</v>
      </c>
    </row>
    <row r="41" spans="1:16" ht="15" customHeight="1">
      <c r="A41" s="76"/>
      <c r="B41" s="72" t="s">
        <v>125</v>
      </c>
      <c r="C41" s="72" t="s">
        <v>502</v>
      </c>
      <c r="D41" s="73"/>
      <c r="E41" s="10" t="s">
        <v>18</v>
      </c>
      <c r="F41" s="11" t="s">
        <v>20</v>
      </c>
      <c r="G41" s="12">
        <v>216</v>
      </c>
      <c r="H41" s="12">
        <f t="shared" si="0"/>
        <v>3456</v>
      </c>
      <c r="I41" s="12">
        <f t="shared" si="1"/>
        <v>302.39999999999998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216</v>
      </c>
      <c r="O41" s="12">
        <f t="shared" si="5"/>
        <v>3456</v>
      </c>
      <c r="P41" s="12">
        <f t="shared" si="6"/>
        <v>302.39999999999998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96</v>
      </c>
      <c r="H42" s="12">
        <f t="shared" si="0"/>
        <v>1536</v>
      </c>
      <c r="I42" s="12">
        <f t="shared" si="1"/>
        <v>134.39999999999998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96</v>
      </c>
      <c r="O42" s="12">
        <f t="shared" si="5"/>
        <v>1536</v>
      </c>
      <c r="P42" s="12">
        <f t="shared" si="6"/>
        <v>134.39999999999998</v>
      </c>
    </row>
    <row r="43" spans="1:16" ht="15" customHeight="1">
      <c r="A43" s="76"/>
      <c r="B43" s="11" t="s">
        <v>63</v>
      </c>
      <c r="C43" s="11" t="s">
        <v>503</v>
      </c>
      <c r="D43" s="73"/>
      <c r="E43" s="10" t="s">
        <v>18</v>
      </c>
      <c r="F43" s="11" t="s">
        <v>20</v>
      </c>
      <c r="G43" s="12">
        <v>108</v>
      </c>
      <c r="H43" s="12">
        <f t="shared" si="0"/>
        <v>1728</v>
      </c>
      <c r="I43" s="12">
        <f t="shared" si="1"/>
        <v>151.19999999999999</v>
      </c>
      <c r="J43" s="12" t="s">
        <v>38</v>
      </c>
      <c r="K43" s="12"/>
      <c r="L43" s="12">
        <f t="shared" si="2"/>
        <v>0</v>
      </c>
      <c r="M43" s="12">
        <f t="shared" si="3"/>
        <v>0</v>
      </c>
      <c r="N43" s="12">
        <f t="shared" si="4"/>
        <v>108</v>
      </c>
      <c r="O43" s="12">
        <f t="shared" si="5"/>
        <v>1728</v>
      </c>
      <c r="P43" s="12">
        <f t="shared" si="6"/>
        <v>151.19999999999999</v>
      </c>
    </row>
    <row r="44" spans="1:16" ht="30">
      <c r="A44" s="76"/>
      <c r="B44" s="11" t="s">
        <v>65</v>
      </c>
      <c r="C44" s="11" t="s">
        <v>504</v>
      </c>
      <c r="D44" s="73"/>
      <c r="E44" s="10" t="s">
        <v>19</v>
      </c>
      <c r="F44" s="11" t="s">
        <v>20</v>
      </c>
      <c r="G44" s="12">
        <v>32</v>
      </c>
      <c r="H44" s="12">
        <f t="shared" si="0"/>
        <v>512</v>
      </c>
      <c r="I44" s="12">
        <f t="shared" si="1"/>
        <v>44.8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32</v>
      </c>
      <c r="O44" s="12">
        <f t="shared" si="5"/>
        <v>512</v>
      </c>
      <c r="P44" s="12">
        <f t="shared" si="6"/>
        <v>44.8</v>
      </c>
    </row>
    <row r="45" spans="1:16" s="23" customFormat="1" ht="15" customHeight="1">
      <c r="A45" s="76"/>
      <c r="B45" s="72" t="s">
        <v>67</v>
      </c>
      <c r="C45" s="72" t="s">
        <v>505</v>
      </c>
      <c r="D45" s="73"/>
      <c r="E45" s="10" t="s">
        <v>18</v>
      </c>
      <c r="F45" s="11" t="s">
        <v>34</v>
      </c>
      <c r="G45" s="12">
        <v>140</v>
      </c>
      <c r="H45" s="12">
        <f t="shared" si="0"/>
        <v>2240</v>
      </c>
      <c r="I45" s="12">
        <f t="shared" si="1"/>
        <v>196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140</v>
      </c>
      <c r="O45" s="12">
        <f t="shared" si="5"/>
        <v>2240</v>
      </c>
      <c r="P45" s="12">
        <f t="shared" si="6"/>
        <v>196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34</v>
      </c>
      <c r="G46" s="12">
        <v>60</v>
      </c>
      <c r="H46" s="12">
        <f>(G46)*16</f>
        <v>960</v>
      </c>
      <c r="I46" s="12">
        <f>(G46)*1.4</f>
        <v>84</v>
      </c>
      <c r="J46" s="12" t="s">
        <v>21</v>
      </c>
      <c r="K46" s="12"/>
      <c r="L46" s="12">
        <f>(K46)*16</f>
        <v>0</v>
      </c>
      <c r="M46" s="12">
        <f>(K46)*1.4</f>
        <v>0</v>
      </c>
      <c r="N46" s="12">
        <f>SUM(G46,K46)</f>
        <v>60</v>
      </c>
      <c r="O46" s="12">
        <f>(N46)*16</f>
        <v>960</v>
      </c>
      <c r="P46" s="12">
        <f>(N46)*1.4</f>
        <v>84</v>
      </c>
    </row>
    <row r="47" spans="1:16" s="23" customFormat="1" ht="30">
      <c r="A47" s="76"/>
      <c r="B47" s="11" t="s">
        <v>31</v>
      </c>
      <c r="C47" s="11" t="s">
        <v>506</v>
      </c>
      <c r="D47" s="73"/>
      <c r="E47" s="10" t="s">
        <v>19</v>
      </c>
      <c r="F47" s="11" t="s">
        <v>34</v>
      </c>
      <c r="G47" s="12">
        <v>24</v>
      </c>
      <c r="H47" s="12">
        <f t="shared" si="0"/>
        <v>384</v>
      </c>
      <c r="I47" s="12">
        <f t="shared" si="1"/>
        <v>33.599999999999994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24</v>
      </c>
      <c r="O47" s="12">
        <f t="shared" si="5"/>
        <v>384</v>
      </c>
      <c r="P47" s="12">
        <f t="shared" si="6"/>
        <v>33.599999999999994</v>
      </c>
    </row>
    <row r="48" spans="1:16" ht="15" customHeight="1">
      <c r="A48" s="76"/>
      <c r="B48" s="11" t="s">
        <v>120</v>
      </c>
      <c r="C48" s="11" t="s">
        <v>507</v>
      </c>
      <c r="D48" s="73"/>
      <c r="E48" s="10" t="s">
        <v>18</v>
      </c>
      <c r="F48" s="11" t="s">
        <v>20</v>
      </c>
      <c r="G48" s="12">
        <v>192</v>
      </c>
      <c r="H48" s="12">
        <f t="shared" si="0"/>
        <v>3072</v>
      </c>
      <c r="I48" s="12">
        <f t="shared" si="1"/>
        <v>268.79999999999995</v>
      </c>
      <c r="J48" s="12" t="s">
        <v>38</v>
      </c>
      <c r="K48" s="12"/>
      <c r="L48" s="12">
        <f t="shared" si="2"/>
        <v>0</v>
      </c>
      <c r="M48" s="12">
        <f t="shared" si="3"/>
        <v>0</v>
      </c>
      <c r="N48" s="12">
        <f t="shared" si="4"/>
        <v>192</v>
      </c>
      <c r="O48" s="12">
        <f t="shared" si="5"/>
        <v>3072</v>
      </c>
      <c r="P48" s="12">
        <f t="shared" si="6"/>
        <v>268.79999999999995</v>
      </c>
    </row>
    <row r="49" spans="1:16" ht="15" customHeight="1">
      <c r="A49" s="76"/>
      <c r="B49" s="72" t="s">
        <v>39</v>
      </c>
      <c r="C49" s="72" t="s">
        <v>508</v>
      </c>
      <c r="D49" s="73"/>
      <c r="E49" s="10" t="s">
        <v>18</v>
      </c>
      <c r="F49" s="11" t="s">
        <v>20</v>
      </c>
      <c r="G49" s="12">
        <v>132</v>
      </c>
      <c r="H49" s="12">
        <f t="shared" si="0"/>
        <v>2112</v>
      </c>
      <c r="I49" s="12">
        <f t="shared" si="1"/>
        <v>184.79999999999998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132</v>
      </c>
      <c r="O49" s="12">
        <f t="shared" si="5"/>
        <v>2112</v>
      </c>
      <c r="P49" s="12">
        <f t="shared" si="6"/>
        <v>184.79999999999998</v>
      </c>
    </row>
    <row r="50" spans="1:16" ht="30">
      <c r="A50" s="76"/>
      <c r="B50" s="74"/>
      <c r="C50" s="74"/>
      <c r="D50" s="73"/>
      <c r="E50" s="10" t="s">
        <v>19</v>
      </c>
      <c r="F50" s="11" t="s">
        <v>20</v>
      </c>
      <c r="G50" s="12">
        <v>30</v>
      </c>
      <c r="H50" s="12">
        <f>(G50)*16</f>
        <v>480</v>
      </c>
      <c r="I50" s="12">
        <f>(G50)*1.4</f>
        <v>42</v>
      </c>
      <c r="J50" s="12" t="s">
        <v>21</v>
      </c>
      <c r="K50" s="12"/>
      <c r="L50" s="12">
        <f>(K50)*16</f>
        <v>0</v>
      </c>
      <c r="M50" s="12">
        <f>(K50)*1.4</f>
        <v>0</v>
      </c>
      <c r="N50" s="12">
        <f>SUM(G50,K50)</f>
        <v>30</v>
      </c>
      <c r="O50" s="12">
        <f>(N50)*16</f>
        <v>480</v>
      </c>
      <c r="P50" s="12">
        <f>(N50)*1.4</f>
        <v>42</v>
      </c>
    </row>
    <row r="51" spans="1:16" ht="15" customHeight="1">
      <c r="A51" s="76"/>
      <c r="B51" s="11" t="s">
        <v>40</v>
      </c>
      <c r="C51" s="11" t="s">
        <v>509</v>
      </c>
      <c r="D51" s="73"/>
      <c r="E51" s="10" t="s">
        <v>18</v>
      </c>
      <c r="F51" s="11" t="s">
        <v>20</v>
      </c>
      <c r="G51" s="12">
        <v>208</v>
      </c>
      <c r="H51" s="12">
        <f t="shared" si="0"/>
        <v>3328</v>
      </c>
      <c r="I51" s="12">
        <f t="shared" si="1"/>
        <v>291.2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208</v>
      </c>
      <c r="O51" s="12">
        <f t="shared" si="5"/>
        <v>3328</v>
      </c>
      <c r="P51" s="12">
        <f t="shared" si="6"/>
        <v>291.2</v>
      </c>
    </row>
    <row r="52" spans="1:16" ht="15" customHeight="1">
      <c r="A52" s="76"/>
      <c r="B52" s="11" t="s">
        <v>70</v>
      </c>
      <c r="C52" s="11" t="s">
        <v>510</v>
      </c>
      <c r="D52" s="73"/>
      <c r="E52" s="10" t="s">
        <v>18</v>
      </c>
      <c r="F52" s="11" t="s">
        <v>20</v>
      </c>
      <c r="G52" s="12">
        <v>168</v>
      </c>
      <c r="H52" s="12">
        <f t="shared" si="0"/>
        <v>2688</v>
      </c>
      <c r="I52" s="12">
        <f t="shared" si="1"/>
        <v>235.2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168</v>
      </c>
      <c r="O52" s="12">
        <f t="shared" si="5"/>
        <v>2688</v>
      </c>
      <c r="P52" s="12">
        <f t="shared" si="6"/>
        <v>235.2</v>
      </c>
    </row>
    <row r="53" spans="1:16" ht="30">
      <c r="A53" s="76"/>
      <c r="B53" s="11" t="s">
        <v>74</v>
      </c>
      <c r="C53" s="11" t="s">
        <v>511</v>
      </c>
      <c r="D53" s="73"/>
      <c r="E53" s="10" t="s">
        <v>19</v>
      </c>
      <c r="F53" s="11" t="s">
        <v>20</v>
      </c>
      <c r="G53" s="12">
        <v>24</v>
      </c>
      <c r="H53" s="12">
        <f t="shared" si="0"/>
        <v>384</v>
      </c>
      <c r="I53" s="12">
        <f t="shared" si="1"/>
        <v>33.599999999999994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24</v>
      </c>
      <c r="O53" s="12">
        <f t="shared" si="5"/>
        <v>384</v>
      </c>
      <c r="P53" s="12">
        <f t="shared" si="6"/>
        <v>33.599999999999994</v>
      </c>
    </row>
    <row r="54" spans="1:16" ht="15" customHeight="1">
      <c r="A54" s="76"/>
      <c r="B54" s="72" t="s">
        <v>45</v>
      </c>
      <c r="C54" s="72" t="s">
        <v>512</v>
      </c>
      <c r="D54" s="73"/>
      <c r="E54" s="10" t="s">
        <v>18</v>
      </c>
      <c r="F54" s="11" t="s">
        <v>34</v>
      </c>
      <c r="G54" s="12">
        <v>200</v>
      </c>
      <c r="H54" s="12">
        <f t="shared" si="0"/>
        <v>3200</v>
      </c>
      <c r="I54" s="12">
        <f t="shared" si="1"/>
        <v>280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200</v>
      </c>
      <c r="O54" s="12">
        <f t="shared" si="5"/>
        <v>3200</v>
      </c>
      <c r="P54" s="12">
        <f t="shared" si="6"/>
        <v>280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176</v>
      </c>
      <c r="H55" s="12">
        <f t="shared" si="0"/>
        <v>2816</v>
      </c>
      <c r="I55" s="12">
        <f t="shared" si="1"/>
        <v>246.39999999999998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176</v>
      </c>
      <c r="O55" s="12">
        <f t="shared" si="5"/>
        <v>2816</v>
      </c>
      <c r="P55" s="12">
        <f t="shared" si="6"/>
        <v>246.39999999999998</v>
      </c>
    </row>
    <row r="56" spans="1:16" ht="30">
      <c r="A56" s="76"/>
      <c r="B56" s="11" t="s">
        <v>52</v>
      </c>
      <c r="C56" s="11" t="s">
        <v>513</v>
      </c>
      <c r="D56" s="73"/>
      <c r="E56" s="10" t="s">
        <v>19</v>
      </c>
      <c r="F56" s="11" t="s">
        <v>20</v>
      </c>
      <c r="G56" s="12">
        <v>112</v>
      </c>
      <c r="H56" s="12">
        <f t="shared" si="0"/>
        <v>1792</v>
      </c>
      <c r="I56" s="12">
        <f t="shared" si="1"/>
        <v>156.79999999999998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112</v>
      </c>
      <c r="O56" s="12">
        <f t="shared" si="5"/>
        <v>1792</v>
      </c>
      <c r="P56" s="12">
        <f t="shared" si="6"/>
        <v>156.79999999999998</v>
      </c>
    </row>
    <row r="57" spans="1:16" ht="15" customHeight="1">
      <c r="A57" s="76"/>
      <c r="B57" s="72" t="s">
        <v>76</v>
      </c>
      <c r="C57" s="72" t="s">
        <v>344</v>
      </c>
      <c r="D57" s="73"/>
      <c r="E57" s="10" t="s">
        <v>18</v>
      </c>
      <c r="F57" s="11" t="s">
        <v>20</v>
      </c>
      <c r="G57" s="12">
        <v>132</v>
      </c>
      <c r="H57" s="12">
        <f t="shared" si="0"/>
        <v>2112</v>
      </c>
      <c r="I57" s="12">
        <f t="shared" si="1"/>
        <v>184.79999999999998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132</v>
      </c>
      <c r="O57" s="12">
        <f t="shared" si="5"/>
        <v>2112</v>
      </c>
      <c r="P57" s="12">
        <f t="shared" si="6"/>
        <v>184.79999999999998</v>
      </c>
    </row>
    <row r="58" spans="1:16" ht="15" customHeight="1">
      <c r="A58" s="76"/>
      <c r="B58" s="73"/>
      <c r="C58" s="73"/>
      <c r="D58" s="73"/>
      <c r="E58" s="10" t="s">
        <v>19</v>
      </c>
      <c r="F58" s="11" t="s">
        <v>20</v>
      </c>
      <c r="G58" s="12">
        <v>36</v>
      </c>
      <c r="H58" s="12">
        <f t="shared" si="0"/>
        <v>576</v>
      </c>
      <c r="I58" s="12">
        <f t="shared" si="1"/>
        <v>50.4</v>
      </c>
      <c r="J58" s="12" t="s">
        <v>21</v>
      </c>
      <c r="K58" s="12"/>
      <c r="L58" s="12">
        <v>0</v>
      </c>
      <c r="M58" s="12">
        <v>0</v>
      </c>
      <c r="N58" s="12">
        <f t="shared" si="4"/>
        <v>36</v>
      </c>
      <c r="O58" s="12">
        <f t="shared" si="5"/>
        <v>576</v>
      </c>
      <c r="P58" s="12">
        <f t="shared" si="6"/>
        <v>50.4</v>
      </c>
    </row>
    <row r="59" spans="1:16" ht="30">
      <c r="A59" s="76"/>
      <c r="B59" s="74"/>
      <c r="C59" s="74"/>
      <c r="D59" s="73"/>
      <c r="E59" s="10" t="s">
        <v>19</v>
      </c>
      <c r="F59" s="11" t="s">
        <v>20</v>
      </c>
      <c r="G59" s="12">
        <v>177</v>
      </c>
      <c r="H59" s="12">
        <f t="shared" si="0"/>
        <v>2832</v>
      </c>
      <c r="I59" s="12">
        <f t="shared" si="1"/>
        <v>247.79999999999998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177</v>
      </c>
      <c r="O59" s="12">
        <f t="shared" si="5"/>
        <v>2832</v>
      </c>
      <c r="P59" s="12">
        <f t="shared" si="6"/>
        <v>247.79999999999998</v>
      </c>
    </row>
    <row r="60" spans="1:16" ht="15" customHeight="1">
      <c r="A60" s="76"/>
      <c r="B60" s="11" t="s">
        <v>170</v>
      </c>
      <c r="C60" s="11" t="s">
        <v>514</v>
      </c>
      <c r="D60" s="73"/>
      <c r="E60" s="10" t="s">
        <v>18</v>
      </c>
      <c r="F60" s="11" t="s">
        <v>20</v>
      </c>
      <c r="G60" s="12">
        <v>192</v>
      </c>
      <c r="H60" s="12">
        <f t="shared" si="0"/>
        <v>3072</v>
      </c>
      <c r="I60" s="12">
        <f t="shared" si="1"/>
        <v>268.79999999999995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192</v>
      </c>
      <c r="O60" s="12">
        <f t="shared" si="5"/>
        <v>3072</v>
      </c>
      <c r="P60" s="12">
        <f t="shared" si="6"/>
        <v>268.79999999999995</v>
      </c>
    </row>
    <row r="61" spans="1:16" ht="15" customHeight="1">
      <c r="A61" s="76"/>
      <c r="B61" s="72" t="s">
        <v>53</v>
      </c>
      <c r="C61" s="72" t="s">
        <v>28</v>
      </c>
      <c r="D61" s="73"/>
      <c r="E61" s="10" t="s">
        <v>18</v>
      </c>
      <c r="F61" s="11" t="s">
        <v>20</v>
      </c>
      <c r="G61" s="12">
        <v>200</v>
      </c>
      <c r="H61" s="12">
        <f t="shared" si="0"/>
        <v>3200</v>
      </c>
      <c r="I61" s="12">
        <f t="shared" si="1"/>
        <v>280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200</v>
      </c>
      <c r="O61" s="12">
        <f t="shared" si="5"/>
        <v>3200</v>
      </c>
      <c r="P61" s="12">
        <f t="shared" si="6"/>
        <v>280</v>
      </c>
    </row>
    <row r="62" spans="1:16" ht="30">
      <c r="A62" s="76"/>
      <c r="B62" s="73"/>
      <c r="C62" s="73"/>
      <c r="D62" s="73"/>
      <c r="E62" s="10" t="s">
        <v>19</v>
      </c>
      <c r="F62" s="11" t="s">
        <v>20</v>
      </c>
      <c r="G62" s="12">
        <v>64</v>
      </c>
      <c r="H62" s="12">
        <f t="shared" si="0"/>
        <v>1024</v>
      </c>
      <c r="I62" s="12">
        <f t="shared" si="1"/>
        <v>89.6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64</v>
      </c>
      <c r="O62" s="12">
        <f t="shared" si="5"/>
        <v>1024</v>
      </c>
      <c r="P62" s="12">
        <f t="shared" si="6"/>
        <v>89.6</v>
      </c>
    </row>
    <row r="63" spans="1:16" ht="30">
      <c r="A63" s="76"/>
      <c r="B63" s="74"/>
      <c r="C63" s="74"/>
      <c r="D63" s="73"/>
      <c r="E63" s="10" t="s">
        <v>19</v>
      </c>
      <c r="F63" s="11" t="s">
        <v>20</v>
      </c>
      <c r="G63" s="12">
        <v>120</v>
      </c>
      <c r="H63" s="12">
        <f t="shared" si="0"/>
        <v>1920</v>
      </c>
      <c r="I63" s="12">
        <f t="shared" si="1"/>
        <v>168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120</v>
      </c>
      <c r="O63" s="12">
        <f t="shared" si="5"/>
        <v>1920</v>
      </c>
      <c r="P63" s="12">
        <f t="shared" si="6"/>
        <v>168</v>
      </c>
    </row>
    <row r="64" spans="1:16" ht="15" customHeight="1">
      <c r="A64" s="76"/>
      <c r="B64" s="72" t="s">
        <v>55</v>
      </c>
      <c r="C64" s="72" t="s">
        <v>405</v>
      </c>
      <c r="D64" s="73"/>
      <c r="E64" s="10" t="s">
        <v>18</v>
      </c>
      <c r="F64" s="11" t="s">
        <v>34</v>
      </c>
      <c r="G64" s="12">
        <v>120</v>
      </c>
      <c r="H64" s="12">
        <f t="shared" si="0"/>
        <v>1920</v>
      </c>
      <c r="I64" s="12">
        <f t="shared" si="1"/>
        <v>168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120</v>
      </c>
      <c r="O64" s="12">
        <f t="shared" si="5"/>
        <v>1920</v>
      </c>
      <c r="P64" s="12">
        <f t="shared" si="6"/>
        <v>168</v>
      </c>
    </row>
    <row r="65" spans="1:16" ht="30">
      <c r="A65" s="76"/>
      <c r="B65" s="73"/>
      <c r="C65" s="73"/>
      <c r="D65" s="73"/>
      <c r="E65" s="10" t="s">
        <v>19</v>
      </c>
      <c r="F65" s="11" t="s">
        <v>20</v>
      </c>
      <c r="G65" s="12">
        <v>240</v>
      </c>
      <c r="H65" s="12">
        <f t="shared" si="0"/>
        <v>3840</v>
      </c>
      <c r="I65" s="12">
        <f t="shared" si="1"/>
        <v>336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240</v>
      </c>
      <c r="O65" s="12">
        <f t="shared" si="5"/>
        <v>3840</v>
      </c>
      <c r="P65" s="12">
        <f t="shared" si="6"/>
        <v>336</v>
      </c>
    </row>
    <row r="66" spans="1:16" ht="30">
      <c r="A66" s="76"/>
      <c r="B66" s="74"/>
      <c r="C66" s="74"/>
      <c r="D66" s="73"/>
      <c r="E66" s="10" t="s">
        <v>19</v>
      </c>
      <c r="F66" s="11" t="s">
        <v>20</v>
      </c>
      <c r="G66" s="12">
        <v>180</v>
      </c>
      <c r="H66" s="12">
        <f t="shared" si="0"/>
        <v>2880</v>
      </c>
      <c r="I66" s="12">
        <f t="shared" si="1"/>
        <v>251.99999999999997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180</v>
      </c>
      <c r="O66" s="12">
        <f t="shared" si="5"/>
        <v>2880</v>
      </c>
      <c r="P66" s="12">
        <f t="shared" si="6"/>
        <v>251.99999999999997</v>
      </c>
    </row>
    <row r="67" spans="1:16" ht="15" customHeight="1">
      <c r="A67" s="76"/>
      <c r="B67" s="11" t="s">
        <v>64</v>
      </c>
      <c r="C67" s="11" t="s">
        <v>515</v>
      </c>
      <c r="D67" s="73"/>
      <c r="E67" s="10" t="s">
        <v>18</v>
      </c>
      <c r="F67" s="11" t="s">
        <v>20</v>
      </c>
      <c r="G67" s="12">
        <v>168</v>
      </c>
      <c r="H67" s="12">
        <f t="shared" si="0"/>
        <v>2688</v>
      </c>
      <c r="I67" s="12">
        <f t="shared" si="1"/>
        <v>235.2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168</v>
      </c>
      <c r="O67" s="12">
        <f t="shared" si="5"/>
        <v>2688</v>
      </c>
      <c r="P67" s="12">
        <f t="shared" si="6"/>
        <v>235.2</v>
      </c>
    </row>
    <row r="68" spans="1:16" ht="30">
      <c r="A68" s="77"/>
      <c r="B68" s="11" t="s">
        <v>64</v>
      </c>
      <c r="C68" s="11" t="s">
        <v>515</v>
      </c>
      <c r="D68" s="74"/>
      <c r="E68" s="10" t="s">
        <v>19</v>
      </c>
      <c r="F68" s="11" t="s">
        <v>20</v>
      </c>
      <c r="G68" s="12">
        <v>72</v>
      </c>
      <c r="H68" s="12">
        <f t="shared" si="0"/>
        <v>1152</v>
      </c>
      <c r="I68" s="12">
        <f t="shared" si="1"/>
        <v>100.8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72</v>
      </c>
      <c r="O68" s="12">
        <f t="shared" si="5"/>
        <v>1152</v>
      </c>
      <c r="P68" s="12">
        <f t="shared" si="6"/>
        <v>100.8</v>
      </c>
    </row>
    <row r="69" spans="1:16">
      <c r="A69" s="12"/>
      <c r="B69" s="11" t="s">
        <v>80</v>
      </c>
      <c r="C69" s="11" t="s">
        <v>899</v>
      </c>
      <c r="D69" s="12"/>
      <c r="E69" s="10" t="s">
        <v>18</v>
      </c>
      <c r="F69" s="11" t="s">
        <v>20</v>
      </c>
      <c r="G69" s="12">
        <v>125</v>
      </c>
      <c r="H69" s="12">
        <f t="shared" si="0"/>
        <v>2000</v>
      </c>
      <c r="I69" s="12">
        <f t="shared" si="1"/>
        <v>175</v>
      </c>
      <c r="J69" s="12" t="s">
        <v>21</v>
      </c>
      <c r="K69" s="12"/>
      <c r="L69" s="12">
        <v>0</v>
      </c>
      <c r="M69" s="12">
        <v>0</v>
      </c>
      <c r="N69" s="12">
        <f t="shared" si="4"/>
        <v>125</v>
      </c>
      <c r="O69" s="12">
        <f t="shared" si="5"/>
        <v>2000</v>
      </c>
      <c r="P69" s="12">
        <f t="shared" si="6"/>
        <v>175</v>
      </c>
    </row>
    <row r="70" spans="1:16" ht="60">
      <c r="A70" s="12"/>
      <c r="B70" s="11" t="s">
        <v>80</v>
      </c>
      <c r="C70" s="11" t="s">
        <v>899</v>
      </c>
      <c r="D70" s="12"/>
      <c r="E70" s="10" t="s">
        <v>900</v>
      </c>
      <c r="F70" s="11" t="s">
        <v>20</v>
      </c>
      <c r="G70" s="12">
        <v>200</v>
      </c>
      <c r="H70" s="12">
        <f t="shared" si="0"/>
        <v>3200</v>
      </c>
      <c r="I70" s="12">
        <f t="shared" si="1"/>
        <v>280</v>
      </c>
      <c r="J70" s="12" t="s">
        <v>21</v>
      </c>
      <c r="K70" s="12"/>
      <c r="L70" s="12">
        <v>0</v>
      </c>
      <c r="M70" s="12">
        <v>0</v>
      </c>
      <c r="N70" s="12">
        <f t="shared" si="4"/>
        <v>200</v>
      </c>
      <c r="O70" s="12">
        <f t="shared" si="5"/>
        <v>3200</v>
      </c>
      <c r="P70" s="12">
        <f t="shared" si="6"/>
        <v>280</v>
      </c>
    </row>
    <row r="71" spans="1:16">
      <c r="A71" s="16" t="s">
        <v>2</v>
      </c>
      <c r="B71" s="17"/>
      <c r="C71" s="17"/>
      <c r="D71" s="17"/>
      <c r="E71" s="18"/>
      <c r="F71" s="18"/>
      <c r="G71" s="17">
        <f>SUM(G2:G70)</f>
        <v>8515</v>
      </c>
      <c r="H71" s="17">
        <f>SUM(H2:H70)</f>
        <v>136240</v>
      </c>
      <c r="I71" s="17">
        <f>SUM(I2:I70)</f>
        <v>11920.999999999996</v>
      </c>
      <c r="J71" s="17"/>
      <c r="K71" s="17">
        <f t="shared" ref="K71:M71" si="7">SUM(K2:K69)</f>
        <v>129</v>
      </c>
      <c r="L71" s="17">
        <f t="shared" si="7"/>
        <v>3612</v>
      </c>
      <c r="M71" s="17">
        <f t="shared" si="7"/>
        <v>180.6</v>
      </c>
      <c r="N71" s="17">
        <f>SUM(N2:N70)</f>
        <v>8644</v>
      </c>
      <c r="O71" s="17">
        <f>SUM(O2:O70)</f>
        <v>138304</v>
      </c>
      <c r="P71" s="17">
        <f>SUM(P2:P70)</f>
        <v>12101.599999999997</v>
      </c>
    </row>
    <row r="72" spans="1:16">
      <c r="E72" s="15"/>
    </row>
    <row r="73" spans="1:16">
      <c r="E73" s="19"/>
    </row>
    <row r="75" spans="1:16">
      <c r="C75" s="20"/>
      <c r="D75" s="20"/>
      <c r="E75" s="21"/>
      <c r="F75" s="20"/>
    </row>
  </sheetData>
  <mergeCells count="36">
    <mergeCell ref="B54:B55"/>
    <mergeCell ref="B57:B59"/>
    <mergeCell ref="B61:B63"/>
    <mergeCell ref="B64:B66"/>
    <mergeCell ref="B32:B33"/>
    <mergeCell ref="B35:B36"/>
    <mergeCell ref="B37:B38"/>
    <mergeCell ref="B41:B42"/>
    <mergeCell ref="B45:B46"/>
    <mergeCell ref="B49:B50"/>
    <mergeCell ref="C37:C38"/>
    <mergeCell ref="C41:C42"/>
    <mergeCell ref="C45:C46"/>
    <mergeCell ref="C49:C50"/>
    <mergeCell ref="C54:C55"/>
    <mergeCell ref="B13:B16"/>
    <mergeCell ref="B19:B22"/>
    <mergeCell ref="B23:B25"/>
    <mergeCell ref="B26:B30"/>
    <mergeCell ref="C35:C36"/>
    <mergeCell ref="A2:A68"/>
    <mergeCell ref="D2:D68"/>
    <mergeCell ref="C4:C5"/>
    <mergeCell ref="C6:C7"/>
    <mergeCell ref="C8:C9"/>
    <mergeCell ref="C13:C16"/>
    <mergeCell ref="C19:C22"/>
    <mergeCell ref="C23:C25"/>
    <mergeCell ref="C26:C30"/>
    <mergeCell ref="C32:C33"/>
    <mergeCell ref="C57:C59"/>
    <mergeCell ref="C61:C63"/>
    <mergeCell ref="C64:C66"/>
    <mergeCell ref="B4:B5"/>
    <mergeCell ref="B6:B7"/>
    <mergeCell ref="B8:B9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"/>
  <sheetViews>
    <sheetView topLeftCell="A91" zoomScaleNormal="100" workbookViewId="0">
      <selection activeCell="E100" sqref="E100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253</v>
      </c>
      <c r="B2" s="11" t="s">
        <v>88</v>
      </c>
      <c r="C2" s="72" t="s">
        <v>294</v>
      </c>
      <c r="D2" s="72" t="s">
        <v>759</v>
      </c>
      <c r="E2" s="10" t="s">
        <v>18</v>
      </c>
      <c r="F2" s="11" t="s">
        <v>20</v>
      </c>
      <c r="G2" s="12">
        <v>108</v>
      </c>
      <c r="H2" s="12">
        <f t="shared" ref="H2:H70" si="0">(G2)*16</f>
        <v>1728</v>
      </c>
      <c r="I2" s="12">
        <f t="shared" ref="I2:I70" si="1">(G2)*1.4</f>
        <v>151.19999999999999</v>
      </c>
      <c r="J2" s="12" t="s">
        <v>21</v>
      </c>
      <c r="K2" s="12"/>
      <c r="L2" s="12">
        <f t="shared" ref="L2:L70" si="2">(K2)*16</f>
        <v>0</v>
      </c>
      <c r="M2" s="12">
        <f t="shared" ref="M2:M70" si="3">(K2)*1.4</f>
        <v>0</v>
      </c>
      <c r="N2" s="12">
        <f t="shared" ref="N2:N70" si="4">SUM(G2,K2)</f>
        <v>108</v>
      </c>
      <c r="O2" s="12">
        <f t="shared" ref="O2:O70" si="5">(N2)*16</f>
        <v>1728</v>
      </c>
      <c r="P2" s="12">
        <f t="shared" ref="P2:P70" si="6">(N2)*1.4</f>
        <v>151.19999999999999</v>
      </c>
    </row>
    <row r="3" spans="1:16" ht="30">
      <c r="A3" s="76"/>
      <c r="B3" s="11" t="s">
        <v>88</v>
      </c>
      <c r="C3" s="73"/>
      <c r="D3" s="73"/>
      <c r="E3" s="10" t="s">
        <v>19</v>
      </c>
      <c r="F3" s="11" t="s">
        <v>20</v>
      </c>
      <c r="G3" s="12">
        <v>180</v>
      </c>
      <c r="H3" s="12">
        <f t="shared" si="0"/>
        <v>2880</v>
      </c>
      <c r="I3" s="12">
        <f t="shared" si="1"/>
        <v>251.99999999999997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180</v>
      </c>
      <c r="O3" s="12">
        <f t="shared" si="5"/>
        <v>2880</v>
      </c>
      <c r="P3" s="12">
        <f t="shared" si="6"/>
        <v>251.99999999999997</v>
      </c>
    </row>
    <row r="4" spans="1:16" ht="30">
      <c r="A4" s="76"/>
      <c r="B4" s="11" t="s">
        <v>88</v>
      </c>
      <c r="C4" s="74"/>
      <c r="D4" s="73"/>
      <c r="E4" s="10" t="s">
        <v>19</v>
      </c>
      <c r="F4" s="11" t="s">
        <v>20</v>
      </c>
      <c r="G4" s="12">
        <v>160</v>
      </c>
      <c r="H4" s="12">
        <f t="shared" si="0"/>
        <v>2560</v>
      </c>
      <c r="I4" s="12">
        <f t="shared" si="1"/>
        <v>224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160</v>
      </c>
      <c r="O4" s="12">
        <f t="shared" si="5"/>
        <v>2560</v>
      </c>
      <c r="P4" s="12">
        <f t="shared" si="6"/>
        <v>224</v>
      </c>
    </row>
    <row r="5" spans="1:16" ht="15" customHeight="1">
      <c r="A5" s="76"/>
      <c r="B5" s="11" t="s">
        <v>125</v>
      </c>
      <c r="C5" s="72" t="s">
        <v>93</v>
      </c>
      <c r="D5" s="73"/>
      <c r="E5" s="10" t="s">
        <v>18</v>
      </c>
      <c r="F5" s="11" t="s">
        <v>20</v>
      </c>
      <c r="G5" s="12">
        <v>100</v>
      </c>
      <c r="H5" s="12">
        <f t="shared" si="0"/>
        <v>1600</v>
      </c>
      <c r="I5" s="12">
        <f t="shared" si="1"/>
        <v>140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100</v>
      </c>
      <c r="O5" s="12">
        <f t="shared" si="5"/>
        <v>1600</v>
      </c>
      <c r="P5" s="12">
        <f t="shared" si="6"/>
        <v>140</v>
      </c>
    </row>
    <row r="6" spans="1:16" ht="30">
      <c r="A6" s="76"/>
      <c r="B6" s="11" t="s">
        <v>125</v>
      </c>
      <c r="C6" s="74"/>
      <c r="D6" s="73"/>
      <c r="E6" s="10" t="s">
        <v>19</v>
      </c>
      <c r="F6" s="11" t="s">
        <v>34</v>
      </c>
      <c r="G6" s="12">
        <v>120</v>
      </c>
      <c r="H6" s="12">
        <f t="shared" si="0"/>
        <v>1920</v>
      </c>
      <c r="I6" s="12">
        <f t="shared" si="1"/>
        <v>168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120</v>
      </c>
      <c r="O6" s="12">
        <f t="shared" si="5"/>
        <v>1920</v>
      </c>
      <c r="P6" s="12">
        <f t="shared" si="6"/>
        <v>168</v>
      </c>
    </row>
    <row r="7" spans="1:16" ht="30">
      <c r="A7" s="76"/>
      <c r="B7" s="11" t="s">
        <v>64</v>
      </c>
      <c r="C7" s="46"/>
      <c r="D7" s="73"/>
      <c r="E7" s="10" t="s">
        <v>19</v>
      </c>
      <c r="F7" s="11" t="s">
        <v>20</v>
      </c>
      <c r="G7" s="12">
        <v>40</v>
      </c>
      <c r="H7" s="12">
        <f t="shared" si="0"/>
        <v>640</v>
      </c>
      <c r="I7" s="12">
        <f t="shared" si="1"/>
        <v>56</v>
      </c>
      <c r="J7" s="12"/>
      <c r="K7" s="12"/>
      <c r="L7" s="12"/>
      <c r="M7" s="12"/>
      <c r="N7" s="12">
        <f t="shared" si="4"/>
        <v>40</v>
      </c>
      <c r="O7" s="12">
        <f t="shared" si="5"/>
        <v>640</v>
      </c>
      <c r="P7" s="12">
        <f t="shared" si="6"/>
        <v>56</v>
      </c>
    </row>
    <row r="8" spans="1:16" ht="45">
      <c r="A8" s="76"/>
      <c r="B8" s="11" t="s">
        <v>126</v>
      </c>
      <c r="C8" s="72" t="s">
        <v>102</v>
      </c>
      <c r="D8" s="73"/>
      <c r="E8" s="10" t="s">
        <v>760</v>
      </c>
      <c r="F8" s="11" t="s">
        <v>20</v>
      </c>
      <c r="G8" s="12">
        <v>128</v>
      </c>
      <c r="H8" s="12">
        <f t="shared" si="0"/>
        <v>2048</v>
      </c>
      <c r="I8" s="12">
        <f t="shared" si="1"/>
        <v>179.2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128</v>
      </c>
      <c r="O8" s="12">
        <f t="shared" si="5"/>
        <v>2048</v>
      </c>
      <c r="P8" s="12">
        <f t="shared" si="6"/>
        <v>179.2</v>
      </c>
    </row>
    <row r="9" spans="1:16" ht="30">
      <c r="A9" s="76"/>
      <c r="B9" s="11" t="s">
        <v>126</v>
      </c>
      <c r="C9" s="74"/>
      <c r="D9" s="73"/>
      <c r="E9" s="10" t="s">
        <v>19</v>
      </c>
      <c r="F9" s="11" t="s">
        <v>20</v>
      </c>
      <c r="G9" s="12">
        <v>160</v>
      </c>
      <c r="H9" s="12">
        <f t="shared" si="0"/>
        <v>2560</v>
      </c>
      <c r="I9" s="12">
        <f t="shared" si="1"/>
        <v>224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160</v>
      </c>
      <c r="O9" s="12">
        <f t="shared" si="5"/>
        <v>2560</v>
      </c>
      <c r="P9" s="12">
        <f t="shared" si="6"/>
        <v>224</v>
      </c>
    </row>
    <row r="10" spans="1:16" ht="30">
      <c r="A10" s="76"/>
      <c r="B10" s="11" t="s">
        <v>77</v>
      </c>
      <c r="C10" s="11" t="s">
        <v>417</v>
      </c>
      <c r="D10" s="73"/>
      <c r="E10" s="10" t="s">
        <v>19</v>
      </c>
      <c r="F10" s="11" t="s">
        <v>34</v>
      </c>
      <c r="G10" s="12">
        <v>280</v>
      </c>
      <c r="H10" s="12">
        <f t="shared" si="0"/>
        <v>4480</v>
      </c>
      <c r="I10" s="12">
        <f t="shared" si="1"/>
        <v>392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280</v>
      </c>
      <c r="O10" s="12">
        <f t="shared" si="5"/>
        <v>4480</v>
      </c>
      <c r="P10" s="12">
        <f t="shared" si="6"/>
        <v>392</v>
      </c>
    </row>
    <row r="11" spans="1:16" ht="15" customHeight="1">
      <c r="A11" s="76"/>
      <c r="B11" s="11" t="s">
        <v>48</v>
      </c>
      <c r="C11" s="11" t="s">
        <v>128</v>
      </c>
      <c r="D11" s="73"/>
      <c r="E11" s="10" t="s">
        <v>18</v>
      </c>
      <c r="F11" s="11" t="s">
        <v>20</v>
      </c>
      <c r="G11" s="12">
        <v>176</v>
      </c>
      <c r="H11" s="12">
        <f t="shared" si="0"/>
        <v>2816</v>
      </c>
      <c r="I11" s="12">
        <f t="shared" si="1"/>
        <v>246.39999999999998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176</v>
      </c>
      <c r="O11" s="12">
        <f t="shared" si="5"/>
        <v>2816</v>
      </c>
      <c r="P11" s="12">
        <f t="shared" si="6"/>
        <v>246.39999999999998</v>
      </c>
    </row>
    <row r="12" spans="1:16" ht="30">
      <c r="A12" s="76"/>
      <c r="B12" s="11" t="s">
        <v>123</v>
      </c>
      <c r="C12" s="11" t="s">
        <v>127</v>
      </c>
      <c r="D12" s="73"/>
      <c r="E12" s="10" t="s">
        <v>19</v>
      </c>
      <c r="F12" s="11" t="s">
        <v>20</v>
      </c>
      <c r="G12" s="12">
        <v>25</v>
      </c>
      <c r="H12" s="12">
        <f t="shared" si="0"/>
        <v>400</v>
      </c>
      <c r="I12" s="12">
        <f t="shared" si="1"/>
        <v>35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25</v>
      </c>
      <c r="O12" s="12">
        <f t="shared" si="5"/>
        <v>400</v>
      </c>
      <c r="P12" s="12">
        <f t="shared" si="6"/>
        <v>35</v>
      </c>
    </row>
    <row r="13" spans="1:16" ht="15" customHeight="1">
      <c r="A13" s="76"/>
      <c r="B13" s="11" t="s">
        <v>49</v>
      </c>
      <c r="C13" s="72" t="s">
        <v>47</v>
      </c>
      <c r="D13" s="73"/>
      <c r="E13" s="10" t="s">
        <v>18</v>
      </c>
      <c r="F13" s="11" t="s">
        <v>20</v>
      </c>
      <c r="G13" s="12">
        <v>240</v>
      </c>
      <c r="H13" s="12">
        <f t="shared" si="0"/>
        <v>3840</v>
      </c>
      <c r="I13" s="12">
        <f t="shared" si="1"/>
        <v>336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240</v>
      </c>
      <c r="O13" s="12">
        <f t="shared" si="5"/>
        <v>3840</v>
      </c>
      <c r="P13" s="12">
        <f t="shared" si="6"/>
        <v>336</v>
      </c>
    </row>
    <row r="14" spans="1:16" ht="30">
      <c r="A14" s="76"/>
      <c r="B14" s="11" t="s">
        <v>49</v>
      </c>
      <c r="C14" s="73"/>
      <c r="D14" s="73"/>
      <c r="E14" s="10" t="s">
        <v>19</v>
      </c>
      <c r="F14" s="11" t="s">
        <v>20</v>
      </c>
      <c r="G14" s="12">
        <v>392</v>
      </c>
      <c r="H14" s="12">
        <f t="shared" si="0"/>
        <v>6272</v>
      </c>
      <c r="I14" s="12">
        <f t="shared" si="1"/>
        <v>548.79999999999995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392</v>
      </c>
      <c r="O14" s="12">
        <f t="shared" si="5"/>
        <v>6272</v>
      </c>
      <c r="P14" s="12">
        <f t="shared" si="6"/>
        <v>548.79999999999995</v>
      </c>
    </row>
    <row r="15" spans="1:16" ht="30">
      <c r="A15" s="76"/>
      <c r="B15" s="11" t="s">
        <v>49</v>
      </c>
      <c r="C15" s="73"/>
      <c r="D15" s="73"/>
      <c r="E15" s="10" t="s">
        <v>19</v>
      </c>
      <c r="F15" s="11" t="s">
        <v>20</v>
      </c>
      <c r="G15" s="12">
        <v>16</v>
      </c>
      <c r="H15" s="12">
        <f t="shared" si="0"/>
        <v>256</v>
      </c>
      <c r="I15" s="12">
        <f t="shared" si="1"/>
        <v>22.4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16</v>
      </c>
      <c r="O15" s="12">
        <f t="shared" si="5"/>
        <v>256</v>
      </c>
      <c r="P15" s="12">
        <f t="shared" si="6"/>
        <v>22.4</v>
      </c>
    </row>
    <row r="16" spans="1:16" ht="30">
      <c r="A16" s="76"/>
      <c r="B16" s="11" t="s">
        <v>49</v>
      </c>
      <c r="C16" s="74"/>
      <c r="D16" s="73"/>
      <c r="E16" s="10" t="s">
        <v>19</v>
      </c>
      <c r="F16" s="11" t="s">
        <v>20</v>
      </c>
      <c r="G16" s="12">
        <v>80</v>
      </c>
      <c r="H16" s="12">
        <f t="shared" si="0"/>
        <v>1280</v>
      </c>
      <c r="I16" s="12">
        <f t="shared" si="1"/>
        <v>112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80</v>
      </c>
      <c r="O16" s="12">
        <f t="shared" si="5"/>
        <v>1280</v>
      </c>
      <c r="P16" s="12">
        <f t="shared" si="6"/>
        <v>112</v>
      </c>
    </row>
    <row r="17" spans="1:16">
      <c r="A17" s="76"/>
      <c r="B17" s="11" t="s">
        <v>123</v>
      </c>
      <c r="C17" s="55" t="s">
        <v>127</v>
      </c>
      <c r="D17" s="73"/>
      <c r="E17" s="10" t="s">
        <v>18</v>
      </c>
      <c r="F17" s="11" t="s">
        <v>20</v>
      </c>
      <c r="G17" s="12">
        <v>0</v>
      </c>
      <c r="H17" s="12">
        <f t="shared" si="0"/>
        <v>0</v>
      </c>
      <c r="I17" s="12">
        <f t="shared" si="1"/>
        <v>0</v>
      </c>
      <c r="J17" s="12" t="s">
        <v>893</v>
      </c>
      <c r="K17" s="12"/>
      <c r="L17" s="12">
        <v>86</v>
      </c>
      <c r="M17" s="12">
        <v>1926.4</v>
      </c>
      <c r="N17" s="12">
        <v>120.4</v>
      </c>
      <c r="O17" s="12">
        <f t="shared" si="5"/>
        <v>1926.4</v>
      </c>
      <c r="P17" s="12">
        <f t="shared" si="6"/>
        <v>168.56</v>
      </c>
    </row>
    <row r="18" spans="1:16" ht="15" customHeight="1">
      <c r="A18" s="76"/>
      <c r="B18" s="11" t="s">
        <v>47</v>
      </c>
      <c r="C18" s="72" t="s">
        <v>533</v>
      </c>
      <c r="D18" s="73"/>
      <c r="E18" s="10" t="s">
        <v>18</v>
      </c>
      <c r="F18" s="11" t="s">
        <v>34</v>
      </c>
      <c r="G18" s="12">
        <v>120</v>
      </c>
      <c r="H18" s="12">
        <f t="shared" si="0"/>
        <v>1920</v>
      </c>
      <c r="I18" s="12">
        <f t="shared" si="1"/>
        <v>168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v>0</v>
      </c>
      <c r="O18" s="12">
        <f t="shared" si="5"/>
        <v>0</v>
      </c>
      <c r="P18" s="12">
        <f t="shared" si="6"/>
        <v>0</v>
      </c>
    </row>
    <row r="19" spans="1:16" ht="30">
      <c r="A19" s="76"/>
      <c r="B19" s="11" t="s">
        <v>47</v>
      </c>
      <c r="C19" s="73"/>
      <c r="D19" s="73"/>
      <c r="E19" s="10" t="s">
        <v>19</v>
      </c>
      <c r="F19" s="11" t="s">
        <v>20</v>
      </c>
      <c r="G19" s="12">
        <v>32</v>
      </c>
      <c r="H19" s="12">
        <f t="shared" si="0"/>
        <v>512</v>
      </c>
      <c r="I19" s="12">
        <f t="shared" si="1"/>
        <v>44.8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32</v>
      </c>
      <c r="O19" s="12">
        <f t="shared" si="5"/>
        <v>512</v>
      </c>
      <c r="P19" s="12">
        <f t="shared" si="6"/>
        <v>44.8</v>
      </c>
    </row>
    <row r="20" spans="1:16" ht="30">
      <c r="A20" s="76"/>
      <c r="B20" s="11" t="s">
        <v>47</v>
      </c>
      <c r="C20" s="74"/>
      <c r="D20" s="73"/>
      <c r="E20" s="10" t="s">
        <v>19</v>
      </c>
      <c r="F20" s="11" t="s">
        <v>34</v>
      </c>
      <c r="G20" s="12">
        <v>96</v>
      </c>
      <c r="H20" s="12">
        <f t="shared" si="0"/>
        <v>1536</v>
      </c>
      <c r="I20" s="12">
        <f t="shared" si="1"/>
        <v>134.39999999999998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96</v>
      </c>
      <c r="O20" s="12">
        <f t="shared" si="5"/>
        <v>1536</v>
      </c>
      <c r="P20" s="12">
        <f t="shared" si="6"/>
        <v>134.39999999999998</v>
      </c>
    </row>
    <row r="21" spans="1:16" ht="15" customHeight="1">
      <c r="A21" s="76"/>
      <c r="B21" s="11" t="s">
        <v>46</v>
      </c>
      <c r="C21" s="11" t="s">
        <v>516</v>
      </c>
      <c r="D21" s="73"/>
      <c r="E21" s="10" t="s">
        <v>18</v>
      </c>
      <c r="F21" s="11" t="s">
        <v>34</v>
      </c>
      <c r="G21" s="12">
        <v>48</v>
      </c>
      <c r="H21" s="12">
        <f t="shared" si="0"/>
        <v>768</v>
      </c>
      <c r="I21" s="12">
        <f t="shared" si="1"/>
        <v>67.199999999999989</v>
      </c>
      <c r="J21" s="12" t="s">
        <v>22</v>
      </c>
      <c r="K21" s="12"/>
      <c r="L21" s="12">
        <f t="shared" si="2"/>
        <v>0</v>
      </c>
      <c r="M21" s="12">
        <f t="shared" si="3"/>
        <v>0</v>
      </c>
      <c r="N21" s="12">
        <f t="shared" si="4"/>
        <v>48</v>
      </c>
      <c r="O21" s="12">
        <f t="shared" si="5"/>
        <v>768</v>
      </c>
      <c r="P21" s="12">
        <f t="shared" si="6"/>
        <v>67.199999999999989</v>
      </c>
    </row>
    <row r="22" spans="1:16" ht="15" customHeight="1">
      <c r="A22" s="76"/>
      <c r="B22" s="11" t="s">
        <v>127</v>
      </c>
      <c r="C22" s="72" t="s">
        <v>517</v>
      </c>
      <c r="D22" s="73"/>
      <c r="E22" s="10" t="s">
        <v>18</v>
      </c>
      <c r="F22" s="11" t="s">
        <v>20</v>
      </c>
      <c r="G22" s="12">
        <v>135</v>
      </c>
      <c r="H22" s="12">
        <f t="shared" si="0"/>
        <v>2160</v>
      </c>
      <c r="I22" s="12">
        <f t="shared" si="1"/>
        <v>189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135</v>
      </c>
      <c r="O22" s="12">
        <f t="shared" si="5"/>
        <v>2160</v>
      </c>
      <c r="P22" s="12">
        <f t="shared" si="6"/>
        <v>189</v>
      </c>
    </row>
    <row r="23" spans="1:16" ht="30">
      <c r="A23" s="76"/>
      <c r="B23" s="11" t="s">
        <v>127</v>
      </c>
      <c r="C23" s="74"/>
      <c r="D23" s="73"/>
      <c r="E23" s="10" t="s">
        <v>19</v>
      </c>
      <c r="F23" s="11" t="s">
        <v>20</v>
      </c>
      <c r="G23" s="12">
        <v>190</v>
      </c>
      <c r="H23" s="12">
        <f t="shared" si="0"/>
        <v>3040</v>
      </c>
      <c r="I23" s="12">
        <f t="shared" si="1"/>
        <v>266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190</v>
      </c>
      <c r="O23" s="12">
        <f t="shared" si="5"/>
        <v>3040</v>
      </c>
      <c r="P23" s="12">
        <f t="shared" si="6"/>
        <v>266</v>
      </c>
    </row>
    <row r="24" spans="1:16" ht="15" customHeight="1">
      <c r="A24" s="76"/>
      <c r="B24" s="11" t="s">
        <v>66</v>
      </c>
      <c r="C24" s="72" t="s">
        <v>518</v>
      </c>
      <c r="D24" s="73"/>
      <c r="E24" s="10" t="s">
        <v>18</v>
      </c>
      <c r="F24" s="11" t="s">
        <v>20</v>
      </c>
      <c r="G24" s="12">
        <v>132</v>
      </c>
      <c r="H24" s="12">
        <f t="shared" si="0"/>
        <v>2112</v>
      </c>
      <c r="I24" s="12">
        <f t="shared" si="1"/>
        <v>184.79999999999998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132</v>
      </c>
      <c r="O24" s="12">
        <f t="shared" si="5"/>
        <v>2112</v>
      </c>
      <c r="P24" s="12">
        <f t="shared" si="6"/>
        <v>184.79999999999998</v>
      </c>
    </row>
    <row r="25" spans="1:16" ht="30">
      <c r="A25" s="76"/>
      <c r="B25" s="11" t="s">
        <v>66</v>
      </c>
      <c r="C25" s="74"/>
      <c r="D25" s="73"/>
      <c r="E25" s="10" t="s">
        <v>19</v>
      </c>
      <c r="F25" s="11" t="s">
        <v>20</v>
      </c>
      <c r="G25" s="12">
        <v>144</v>
      </c>
      <c r="H25" s="12">
        <f t="shared" si="0"/>
        <v>2304</v>
      </c>
      <c r="I25" s="12">
        <f t="shared" si="1"/>
        <v>201.6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144</v>
      </c>
      <c r="O25" s="12">
        <f t="shared" si="5"/>
        <v>2304</v>
      </c>
      <c r="P25" s="12">
        <f t="shared" si="6"/>
        <v>201.6</v>
      </c>
    </row>
    <row r="26" spans="1:16" ht="30">
      <c r="A26" s="76"/>
      <c r="B26" s="11" t="s">
        <v>128</v>
      </c>
      <c r="C26" s="72" t="s">
        <v>519</v>
      </c>
      <c r="D26" s="73"/>
      <c r="E26" s="10" t="s">
        <v>19</v>
      </c>
      <c r="F26" s="11" t="s">
        <v>20</v>
      </c>
      <c r="G26" s="12">
        <v>80</v>
      </c>
      <c r="H26" s="12">
        <f t="shared" si="0"/>
        <v>1280</v>
      </c>
      <c r="I26" s="12">
        <f t="shared" si="1"/>
        <v>112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80</v>
      </c>
      <c r="O26" s="12">
        <f t="shared" si="5"/>
        <v>1280</v>
      </c>
      <c r="P26" s="12">
        <f t="shared" si="6"/>
        <v>112</v>
      </c>
    </row>
    <row r="27" spans="1:16" ht="30">
      <c r="A27" s="76"/>
      <c r="B27" s="11" t="s">
        <v>128</v>
      </c>
      <c r="C27" s="74"/>
      <c r="D27" s="73"/>
      <c r="E27" s="10" t="s">
        <v>19</v>
      </c>
      <c r="F27" s="11" t="s">
        <v>20</v>
      </c>
      <c r="G27" s="12">
        <v>100</v>
      </c>
      <c r="H27" s="12">
        <f t="shared" si="0"/>
        <v>1600</v>
      </c>
      <c r="I27" s="12">
        <f t="shared" si="1"/>
        <v>140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100</v>
      </c>
      <c r="O27" s="12">
        <f t="shared" si="5"/>
        <v>1600</v>
      </c>
      <c r="P27" s="12">
        <f t="shared" si="6"/>
        <v>140</v>
      </c>
    </row>
    <row r="28" spans="1:16" ht="30">
      <c r="A28" s="76"/>
      <c r="B28" s="11" t="s">
        <v>83</v>
      </c>
      <c r="C28" s="11" t="s">
        <v>520</v>
      </c>
      <c r="D28" s="73"/>
      <c r="E28" s="10" t="s">
        <v>19</v>
      </c>
      <c r="F28" s="11" t="s">
        <v>34</v>
      </c>
      <c r="G28" s="12">
        <v>216</v>
      </c>
      <c r="H28" s="12">
        <f t="shared" si="0"/>
        <v>3456</v>
      </c>
      <c r="I28" s="12">
        <f t="shared" si="1"/>
        <v>302.39999999999998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216</v>
      </c>
      <c r="O28" s="12">
        <f t="shared" si="5"/>
        <v>3456</v>
      </c>
      <c r="P28" s="12">
        <f t="shared" si="6"/>
        <v>302.39999999999998</v>
      </c>
    </row>
    <row r="29" spans="1:16" ht="15" customHeight="1">
      <c r="A29" s="76"/>
      <c r="B29" s="11" t="s">
        <v>39</v>
      </c>
      <c r="C29" s="11" t="s">
        <v>521</v>
      </c>
      <c r="D29" s="73"/>
      <c r="E29" s="10" t="s">
        <v>18</v>
      </c>
      <c r="F29" s="11" t="s">
        <v>20</v>
      </c>
      <c r="G29" s="12">
        <v>98</v>
      </c>
      <c r="H29" s="12">
        <f t="shared" si="0"/>
        <v>1568</v>
      </c>
      <c r="I29" s="12">
        <f t="shared" si="1"/>
        <v>137.19999999999999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98</v>
      </c>
      <c r="O29" s="12">
        <f t="shared" si="5"/>
        <v>1568</v>
      </c>
      <c r="P29" s="12">
        <f t="shared" si="6"/>
        <v>137.19999999999999</v>
      </c>
    </row>
    <row r="30" spans="1:16" ht="15" customHeight="1">
      <c r="A30" s="76"/>
      <c r="B30" s="11" t="s">
        <v>69</v>
      </c>
      <c r="C30" s="11" t="s">
        <v>522</v>
      </c>
      <c r="D30" s="73"/>
      <c r="E30" s="10" t="s">
        <v>18</v>
      </c>
      <c r="F30" s="11" t="s">
        <v>20</v>
      </c>
      <c r="G30" s="12">
        <v>180</v>
      </c>
      <c r="H30" s="12">
        <f t="shared" si="0"/>
        <v>2880</v>
      </c>
      <c r="I30" s="12">
        <f t="shared" si="1"/>
        <v>251.99999999999997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180</v>
      </c>
      <c r="O30" s="12">
        <f t="shared" si="5"/>
        <v>2880</v>
      </c>
      <c r="P30" s="12">
        <f t="shared" si="6"/>
        <v>251.99999999999997</v>
      </c>
    </row>
    <row r="31" spans="1:16" ht="30">
      <c r="A31" s="76"/>
      <c r="B31" s="11" t="s">
        <v>70</v>
      </c>
      <c r="C31" s="11" t="s">
        <v>523</v>
      </c>
      <c r="D31" s="73"/>
      <c r="E31" s="10" t="s">
        <v>19</v>
      </c>
      <c r="F31" s="11" t="s">
        <v>20</v>
      </c>
      <c r="G31" s="12">
        <v>60</v>
      </c>
      <c r="H31" s="12">
        <f t="shared" si="0"/>
        <v>960</v>
      </c>
      <c r="I31" s="12">
        <f t="shared" si="1"/>
        <v>84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60</v>
      </c>
      <c r="O31" s="12">
        <f t="shared" si="5"/>
        <v>960</v>
      </c>
      <c r="P31" s="12">
        <f t="shared" si="6"/>
        <v>84</v>
      </c>
    </row>
    <row r="32" spans="1:16" ht="30">
      <c r="A32" s="76"/>
      <c r="B32" s="11" t="s">
        <v>43</v>
      </c>
      <c r="C32" s="72" t="s">
        <v>524</v>
      </c>
      <c r="D32" s="73"/>
      <c r="E32" s="10" t="s">
        <v>19</v>
      </c>
      <c r="F32" s="11" t="s">
        <v>20</v>
      </c>
      <c r="G32" s="12">
        <v>288</v>
      </c>
      <c r="H32" s="12">
        <f t="shared" si="0"/>
        <v>4608</v>
      </c>
      <c r="I32" s="12">
        <f t="shared" si="1"/>
        <v>403.2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288</v>
      </c>
      <c r="O32" s="12">
        <f t="shared" si="5"/>
        <v>4608</v>
      </c>
      <c r="P32" s="12">
        <f t="shared" si="6"/>
        <v>403.2</v>
      </c>
    </row>
    <row r="33" spans="1:16" ht="30">
      <c r="A33" s="76"/>
      <c r="B33" s="11" t="s">
        <v>43</v>
      </c>
      <c r="C33" s="74"/>
      <c r="D33" s="73"/>
      <c r="E33" s="10" t="s">
        <v>19</v>
      </c>
      <c r="F33" s="11" t="s">
        <v>20</v>
      </c>
      <c r="G33" s="12">
        <v>242</v>
      </c>
      <c r="H33" s="12">
        <f t="shared" si="0"/>
        <v>3872</v>
      </c>
      <c r="I33" s="12">
        <f t="shared" si="1"/>
        <v>338.79999999999995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242</v>
      </c>
      <c r="O33" s="12">
        <f t="shared" si="5"/>
        <v>3872</v>
      </c>
      <c r="P33" s="12">
        <f t="shared" si="6"/>
        <v>338.79999999999995</v>
      </c>
    </row>
    <row r="34" spans="1:16" ht="30">
      <c r="A34" s="76"/>
      <c r="B34" s="11" t="s">
        <v>40</v>
      </c>
      <c r="C34" s="72" t="s">
        <v>525</v>
      </c>
      <c r="D34" s="73"/>
      <c r="E34" s="10" t="s">
        <v>19</v>
      </c>
      <c r="F34" s="11" t="s">
        <v>34</v>
      </c>
      <c r="G34" s="12">
        <v>128</v>
      </c>
      <c r="H34" s="12">
        <f t="shared" si="0"/>
        <v>2048</v>
      </c>
      <c r="I34" s="12">
        <f t="shared" si="1"/>
        <v>179.2</v>
      </c>
      <c r="J34" s="12" t="s">
        <v>22</v>
      </c>
      <c r="K34" s="12"/>
      <c r="L34" s="12">
        <f t="shared" si="2"/>
        <v>0</v>
      </c>
      <c r="M34" s="12">
        <f t="shared" si="3"/>
        <v>0</v>
      </c>
      <c r="N34" s="12">
        <f t="shared" si="4"/>
        <v>128</v>
      </c>
      <c r="O34" s="12">
        <f t="shared" si="5"/>
        <v>2048</v>
      </c>
      <c r="P34" s="12">
        <f t="shared" si="6"/>
        <v>179.2</v>
      </c>
    </row>
    <row r="35" spans="1:16" ht="30">
      <c r="A35" s="76"/>
      <c r="B35" s="11" t="s">
        <v>40</v>
      </c>
      <c r="C35" s="74"/>
      <c r="D35" s="73"/>
      <c r="E35" s="10" t="s">
        <v>19</v>
      </c>
      <c r="F35" s="11" t="s">
        <v>34</v>
      </c>
      <c r="G35" s="12">
        <v>160</v>
      </c>
      <c r="H35" s="12">
        <f t="shared" si="0"/>
        <v>2560</v>
      </c>
      <c r="I35" s="12">
        <f t="shared" si="1"/>
        <v>224</v>
      </c>
      <c r="J35" s="12" t="s">
        <v>22</v>
      </c>
      <c r="K35" s="12"/>
      <c r="L35" s="12">
        <f t="shared" si="2"/>
        <v>0</v>
      </c>
      <c r="M35" s="12">
        <f t="shared" si="3"/>
        <v>0</v>
      </c>
      <c r="N35" s="12">
        <f t="shared" si="4"/>
        <v>160</v>
      </c>
      <c r="O35" s="12">
        <f t="shared" si="5"/>
        <v>2560</v>
      </c>
      <c r="P35" s="12">
        <f t="shared" si="6"/>
        <v>224</v>
      </c>
    </row>
    <row r="36" spans="1:16" ht="30">
      <c r="A36" s="76"/>
      <c r="B36" s="11" t="s">
        <v>62</v>
      </c>
      <c r="C36" s="11" t="s">
        <v>526</v>
      </c>
      <c r="D36" s="73"/>
      <c r="E36" s="10" t="s">
        <v>19</v>
      </c>
      <c r="F36" s="11" t="s">
        <v>20</v>
      </c>
      <c r="G36" s="12">
        <v>220</v>
      </c>
      <c r="H36" s="12">
        <f t="shared" si="0"/>
        <v>3520</v>
      </c>
      <c r="I36" s="12">
        <f t="shared" si="1"/>
        <v>308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220</v>
      </c>
      <c r="O36" s="12">
        <f t="shared" si="5"/>
        <v>3520</v>
      </c>
      <c r="P36" s="12">
        <f t="shared" si="6"/>
        <v>308</v>
      </c>
    </row>
    <row r="37" spans="1:16">
      <c r="A37" s="76"/>
      <c r="B37" s="11" t="s">
        <v>71</v>
      </c>
      <c r="C37" s="72" t="s">
        <v>527</v>
      </c>
      <c r="D37" s="73"/>
      <c r="E37" s="10" t="s">
        <v>18</v>
      </c>
      <c r="F37" s="11" t="s">
        <v>20</v>
      </c>
      <c r="G37" s="12">
        <v>176</v>
      </c>
      <c r="H37" s="12">
        <f t="shared" si="0"/>
        <v>2816</v>
      </c>
      <c r="I37" s="12">
        <f t="shared" si="1"/>
        <v>246.39999999999998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176</v>
      </c>
      <c r="O37" s="12">
        <f t="shared" si="5"/>
        <v>2816</v>
      </c>
      <c r="P37" s="12">
        <f t="shared" si="6"/>
        <v>246.39999999999998</v>
      </c>
    </row>
    <row r="38" spans="1:16" ht="30">
      <c r="A38" s="76"/>
      <c r="B38" s="11" t="s">
        <v>71</v>
      </c>
      <c r="C38" s="74"/>
      <c r="D38" s="73"/>
      <c r="E38" s="10" t="s">
        <v>19</v>
      </c>
      <c r="F38" s="11" t="s">
        <v>20</v>
      </c>
      <c r="G38" s="12">
        <v>274</v>
      </c>
      <c r="H38" s="12">
        <f t="shared" si="0"/>
        <v>4384</v>
      </c>
      <c r="I38" s="12">
        <f t="shared" si="1"/>
        <v>383.59999999999997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274</v>
      </c>
      <c r="O38" s="12">
        <f t="shared" si="5"/>
        <v>4384</v>
      </c>
      <c r="P38" s="12">
        <f t="shared" si="6"/>
        <v>383.59999999999997</v>
      </c>
    </row>
    <row r="39" spans="1:16" ht="30">
      <c r="A39" s="76"/>
      <c r="B39" s="11" t="s">
        <v>84</v>
      </c>
      <c r="C39" s="72" t="s">
        <v>528</v>
      </c>
      <c r="D39" s="73"/>
      <c r="E39" s="10" t="s">
        <v>19</v>
      </c>
      <c r="F39" s="11" t="s">
        <v>20</v>
      </c>
      <c r="G39" s="12">
        <v>288</v>
      </c>
      <c r="H39" s="12">
        <f t="shared" si="0"/>
        <v>4608</v>
      </c>
      <c r="I39" s="12">
        <f t="shared" si="1"/>
        <v>403.2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288</v>
      </c>
      <c r="O39" s="12">
        <f t="shared" si="5"/>
        <v>4608</v>
      </c>
      <c r="P39" s="12">
        <f t="shared" si="6"/>
        <v>403.2</v>
      </c>
    </row>
    <row r="40" spans="1:16" ht="30">
      <c r="A40" s="76"/>
      <c r="B40" s="11" t="s">
        <v>84</v>
      </c>
      <c r="C40" s="74"/>
      <c r="D40" s="73"/>
      <c r="E40" s="10" t="s">
        <v>19</v>
      </c>
      <c r="F40" s="11" t="s">
        <v>20</v>
      </c>
      <c r="G40" s="12">
        <v>10</v>
      </c>
      <c r="H40" s="12">
        <f t="shared" si="0"/>
        <v>160</v>
      </c>
      <c r="I40" s="12">
        <f t="shared" si="1"/>
        <v>14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10</v>
      </c>
      <c r="O40" s="12">
        <f t="shared" si="5"/>
        <v>160</v>
      </c>
      <c r="P40" s="12">
        <f t="shared" si="6"/>
        <v>14</v>
      </c>
    </row>
    <row r="41" spans="1:16" ht="15" customHeight="1">
      <c r="A41" s="76"/>
      <c r="B41" s="11" t="s">
        <v>44</v>
      </c>
      <c r="C41" s="72" t="s">
        <v>529</v>
      </c>
      <c r="D41" s="73"/>
      <c r="E41" s="10" t="s">
        <v>18</v>
      </c>
      <c r="F41" s="11" t="s">
        <v>20</v>
      </c>
      <c r="G41" s="12">
        <v>176</v>
      </c>
      <c r="H41" s="12">
        <f t="shared" si="0"/>
        <v>2816</v>
      </c>
      <c r="I41" s="12">
        <f t="shared" si="1"/>
        <v>246.39999999999998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176</v>
      </c>
      <c r="O41" s="12">
        <f t="shared" si="5"/>
        <v>2816</v>
      </c>
      <c r="P41" s="12">
        <f t="shared" si="6"/>
        <v>246.39999999999998</v>
      </c>
    </row>
    <row r="42" spans="1:16" ht="30">
      <c r="A42" s="76"/>
      <c r="B42" s="11" t="s">
        <v>44</v>
      </c>
      <c r="C42" s="73"/>
      <c r="D42" s="73"/>
      <c r="E42" s="10" t="s">
        <v>19</v>
      </c>
      <c r="F42" s="11" t="s">
        <v>20</v>
      </c>
      <c r="G42" s="12">
        <v>80</v>
      </c>
      <c r="H42" s="12">
        <f t="shared" si="0"/>
        <v>1280</v>
      </c>
      <c r="I42" s="12">
        <f t="shared" si="1"/>
        <v>112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80</v>
      </c>
      <c r="O42" s="12">
        <f t="shared" si="5"/>
        <v>1280</v>
      </c>
      <c r="P42" s="12">
        <f t="shared" si="6"/>
        <v>112</v>
      </c>
    </row>
    <row r="43" spans="1:16" ht="30">
      <c r="A43" s="76"/>
      <c r="B43" s="11" t="s">
        <v>44</v>
      </c>
      <c r="C43" s="74"/>
      <c r="D43" s="73"/>
      <c r="E43" s="10" t="s">
        <v>19</v>
      </c>
      <c r="F43" s="11" t="s">
        <v>20</v>
      </c>
      <c r="G43" s="12">
        <v>220</v>
      </c>
      <c r="H43" s="12">
        <f t="shared" si="0"/>
        <v>3520</v>
      </c>
      <c r="I43" s="12">
        <f t="shared" si="1"/>
        <v>308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220</v>
      </c>
      <c r="O43" s="12">
        <f t="shared" si="5"/>
        <v>3520</v>
      </c>
      <c r="P43" s="12">
        <f t="shared" si="6"/>
        <v>308</v>
      </c>
    </row>
    <row r="44" spans="1:16" ht="30">
      <c r="A44" s="76"/>
      <c r="B44" s="11" t="s">
        <v>52</v>
      </c>
      <c r="C44" s="11" t="s">
        <v>530</v>
      </c>
      <c r="D44" s="73"/>
      <c r="E44" s="10" t="s">
        <v>19</v>
      </c>
      <c r="F44" s="11" t="s">
        <v>20</v>
      </c>
      <c r="G44" s="12">
        <v>160</v>
      </c>
      <c r="H44" s="12">
        <f t="shared" si="0"/>
        <v>2560</v>
      </c>
      <c r="I44" s="12">
        <f t="shared" si="1"/>
        <v>224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160</v>
      </c>
      <c r="O44" s="12">
        <f t="shared" si="5"/>
        <v>2560</v>
      </c>
      <c r="P44" s="12">
        <f t="shared" si="6"/>
        <v>224</v>
      </c>
    </row>
    <row r="45" spans="1:16" ht="15" customHeight="1">
      <c r="A45" s="76"/>
      <c r="B45" s="11" t="s">
        <v>129</v>
      </c>
      <c r="C45" s="72" t="s">
        <v>531</v>
      </c>
      <c r="D45" s="73"/>
      <c r="E45" s="10" t="s">
        <v>18</v>
      </c>
      <c r="F45" s="11" t="s">
        <v>20</v>
      </c>
      <c r="G45" s="12">
        <v>160</v>
      </c>
      <c r="H45" s="12">
        <f t="shared" si="0"/>
        <v>2560</v>
      </c>
      <c r="I45" s="12">
        <f t="shared" si="1"/>
        <v>224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160</v>
      </c>
      <c r="O45" s="12">
        <f t="shared" si="5"/>
        <v>2560</v>
      </c>
      <c r="P45" s="12">
        <f t="shared" si="6"/>
        <v>224</v>
      </c>
    </row>
    <row r="46" spans="1:16" s="23" customFormat="1" ht="30">
      <c r="A46" s="76"/>
      <c r="B46" s="11" t="s">
        <v>129</v>
      </c>
      <c r="C46" s="73"/>
      <c r="D46" s="73"/>
      <c r="E46" s="10" t="s">
        <v>19</v>
      </c>
      <c r="F46" s="11" t="s">
        <v>20</v>
      </c>
      <c r="G46" s="12">
        <v>140</v>
      </c>
      <c r="H46" s="12">
        <f t="shared" si="0"/>
        <v>2240</v>
      </c>
      <c r="I46" s="12">
        <f t="shared" si="1"/>
        <v>196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140</v>
      </c>
      <c r="O46" s="12">
        <f t="shared" si="5"/>
        <v>2240</v>
      </c>
      <c r="P46" s="12">
        <f t="shared" si="6"/>
        <v>196</v>
      </c>
    </row>
    <row r="47" spans="1:16" s="23" customFormat="1" ht="30">
      <c r="A47" s="76"/>
      <c r="B47" s="11" t="s">
        <v>129</v>
      </c>
      <c r="C47" s="74"/>
      <c r="D47" s="73"/>
      <c r="E47" s="10" t="s">
        <v>19</v>
      </c>
      <c r="F47" s="11" t="s">
        <v>20</v>
      </c>
      <c r="G47" s="12">
        <v>40</v>
      </c>
      <c r="H47" s="12">
        <f t="shared" si="0"/>
        <v>640</v>
      </c>
      <c r="I47" s="12">
        <f t="shared" si="1"/>
        <v>56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40</v>
      </c>
      <c r="O47" s="12">
        <f t="shared" si="5"/>
        <v>640</v>
      </c>
      <c r="P47" s="12">
        <f t="shared" si="6"/>
        <v>56</v>
      </c>
    </row>
    <row r="48" spans="1:16" ht="30">
      <c r="A48" s="76"/>
      <c r="B48" s="11" t="s">
        <v>58</v>
      </c>
      <c r="C48" s="11" t="s">
        <v>532</v>
      </c>
      <c r="D48" s="73"/>
      <c r="E48" s="10" t="s">
        <v>19</v>
      </c>
      <c r="F48" s="11" t="s">
        <v>20</v>
      </c>
      <c r="G48" s="12">
        <v>264</v>
      </c>
      <c r="H48" s="12">
        <f t="shared" si="0"/>
        <v>4224</v>
      </c>
      <c r="I48" s="12">
        <f t="shared" si="1"/>
        <v>369.59999999999997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264</v>
      </c>
      <c r="O48" s="12">
        <f t="shared" si="5"/>
        <v>4224</v>
      </c>
      <c r="P48" s="12">
        <f t="shared" si="6"/>
        <v>369.59999999999997</v>
      </c>
    </row>
    <row r="49" spans="1:16" ht="30">
      <c r="A49" s="76"/>
      <c r="B49" s="11" t="s">
        <v>130</v>
      </c>
      <c r="C49" s="11" t="s">
        <v>533</v>
      </c>
      <c r="D49" s="73"/>
      <c r="E49" s="10" t="s">
        <v>19</v>
      </c>
      <c r="F49" s="11" t="s">
        <v>20</v>
      </c>
      <c r="G49" s="12">
        <v>110</v>
      </c>
      <c r="H49" s="12">
        <f t="shared" si="0"/>
        <v>1760</v>
      </c>
      <c r="I49" s="12">
        <f t="shared" si="1"/>
        <v>154</v>
      </c>
      <c r="J49" s="12" t="s">
        <v>22</v>
      </c>
      <c r="K49" s="12"/>
      <c r="L49" s="12">
        <f t="shared" si="2"/>
        <v>0</v>
      </c>
      <c r="M49" s="12">
        <f t="shared" si="3"/>
        <v>0</v>
      </c>
      <c r="N49" s="12">
        <f t="shared" si="4"/>
        <v>110</v>
      </c>
      <c r="O49" s="12">
        <f t="shared" si="5"/>
        <v>1760</v>
      </c>
      <c r="P49" s="12">
        <f t="shared" si="6"/>
        <v>154</v>
      </c>
    </row>
    <row r="50" spans="1:16" ht="15" customHeight="1">
      <c r="A50" s="76"/>
      <c r="B50" s="11" t="s">
        <v>28</v>
      </c>
      <c r="C50" s="72" t="s">
        <v>534</v>
      </c>
      <c r="D50" s="73"/>
      <c r="E50" s="10" t="s">
        <v>18</v>
      </c>
      <c r="F50" s="11" t="s">
        <v>20</v>
      </c>
      <c r="G50" s="12">
        <v>156</v>
      </c>
      <c r="H50" s="12">
        <f t="shared" si="0"/>
        <v>2496</v>
      </c>
      <c r="I50" s="12">
        <f t="shared" si="1"/>
        <v>218.39999999999998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156</v>
      </c>
      <c r="O50" s="12">
        <f t="shared" si="5"/>
        <v>2496</v>
      </c>
      <c r="P50" s="12">
        <f t="shared" si="6"/>
        <v>218.39999999999998</v>
      </c>
    </row>
    <row r="51" spans="1:16" ht="30">
      <c r="A51" s="76"/>
      <c r="B51" s="11" t="s">
        <v>28</v>
      </c>
      <c r="C51" s="74"/>
      <c r="D51" s="73"/>
      <c r="E51" s="10" t="s">
        <v>19</v>
      </c>
      <c r="F51" s="11" t="s">
        <v>20</v>
      </c>
      <c r="G51" s="12">
        <v>286</v>
      </c>
      <c r="H51" s="12">
        <f t="shared" si="0"/>
        <v>4576</v>
      </c>
      <c r="I51" s="12">
        <f t="shared" si="1"/>
        <v>400.4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286</v>
      </c>
      <c r="O51" s="12">
        <f t="shared" si="5"/>
        <v>4576</v>
      </c>
      <c r="P51" s="12">
        <f t="shared" si="6"/>
        <v>400.4</v>
      </c>
    </row>
    <row r="52" spans="1:16" ht="15" customHeight="1">
      <c r="A52" s="76"/>
      <c r="B52" s="11" t="s">
        <v>80</v>
      </c>
      <c r="C52" s="72" t="s">
        <v>458</v>
      </c>
      <c r="D52" s="73"/>
      <c r="E52" s="10" t="s">
        <v>18</v>
      </c>
      <c r="F52" s="11" t="s">
        <v>34</v>
      </c>
      <c r="G52" s="12">
        <v>125</v>
      </c>
      <c r="H52" s="12">
        <f t="shared" si="0"/>
        <v>2000</v>
      </c>
      <c r="I52" s="12">
        <f t="shared" si="1"/>
        <v>175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125</v>
      </c>
      <c r="O52" s="12">
        <f t="shared" si="5"/>
        <v>2000</v>
      </c>
      <c r="P52" s="12">
        <f t="shared" si="6"/>
        <v>175</v>
      </c>
    </row>
    <row r="53" spans="1:16" ht="15" customHeight="1">
      <c r="A53" s="76"/>
      <c r="B53" s="11" t="s">
        <v>80</v>
      </c>
      <c r="C53" s="73"/>
      <c r="D53" s="73"/>
      <c r="E53" s="10" t="s">
        <v>19</v>
      </c>
      <c r="F53" s="11" t="s">
        <v>20</v>
      </c>
      <c r="G53" s="12">
        <v>36</v>
      </c>
      <c r="H53" s="12">
        <f t="shared" si="0"/>
        <v>576</v>
      </c>
      <c r="I53" s="12">
        <f t="shared" si="1"/>
        <v>50.4</v>
      </c>
      <c r="J53" s="12"/>
      <c r="K53" s="12"/>
      <c r="L53" s="12"/>
      <c r="M53" s="12"/>
      <c r="N53" s="12">
        <f t="shared" si="4"/>
        <v>36</v>
      </c>
      <c r="O53" s="12">
        <f t="shared" si="5"/>
        <v>576</v>
      </c>
      <c r="P53" s="12">
        <f t="shared" si="6"/>
        <v>50.4</v>
      </c>
    </row>
    <row r="54" spans="1:16" ht="30">
      <c r="A54" s="76"/>
      <c r="B54" s="11" t="s">
        <v>80</v>
      </c>
      <c r="C54" s="73"/>
      <c r="D54" s="73"/>
      <c r="E54" s="10" t="s">
        <v>19</v>
      </c>
      <c r="F54" s="11" t="s">
        <v>20</v>
      </c>
      <c r="G54" s="12">
        <v>198</v>
      </c>
      <c r="H54" s="12">
        <f t="shared" si="0"/>
        <v>3168</v>
      </c>
      <c r="I54" s="12">
        <f t="shared" si="1"/>
        <v>277.2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198</v>
      </c>
      <c r="O54" s="12">
        <f t="shared" si="5"/>
        <v>3168</v>
      </c>
      <c r="P54" s="12">
        <f t="shared" si="6"/>
        <v>277.2</v>
      </c>
    </row>
    <row r="55" spans="1:16" ht="30">
      <c r="A55" s="76"/>
      <c r="B55" s="11" t="s">
        <v>80</v>
      </c>
      <c r="C55" s="74"/>
      <c r="D55" s="73"/>
      <c r="E55" s="10" t="s">
        <v>19</v>
      </c>
      <c r="F55" s="11" t="s">
        <v>20</v>
      </c>
      <c r="G55" s="12">
        <v>152</v>
      </c>
      <c r="H55" s="12">
        <f t="shared" si="0"/>
        <v>2432</v>
      </c>
      <c r="I55" s="12">
        <f t="shared" si="1"/>
        <v>212.79999999999998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152</v>
      </c>
      <c r="O55" s="12">
        <f t="shared" si="5"/>
        <v>2432</v>
      </c>
      <c r="P55" s="12">
        <f t="shared" si="6"/>
        <v>212.79999999999998</v>
      </c>
    </row>
    <row r="56" spans="1:16" ht="30">
      <c r="A56" s="76"/>
      <c r="B56" s="11" t="s">
        <v>74</v>
      </c>
      <c r="C56" s="72" t="s">
        <v>535</v>
      </c>
      <c r="D56" s="73"/>
      <c r="E56" s="10" t="s">
        <v>19</v>
      </c>
      <c r="F56" s="11" t="s">
        <v>20</v>
      </c>
      <c r="G56" s="12">
        <v>140</v>
      </c>
      <c r="H56" s="12">
        <f t="shared" si="0"/>
        <v>2240</v>
      </c>
      <c r="I56" s="12">
        <f t="shared" si="1"/>
        <v>196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140</v>
      </c>
      <c r="O56" s="12">
        <f t="shared" si="5"/>
        <v>2240</v>
      </c>
      <c r="P56" s="12">
        <f t="shared" si="6"/>
        <v>196</v>
      </c>
    </row>
    <row r="57" spans="1:16" ht="30">
      <c r="A57" s="76"/>
      <c r="B57" s="11" t="s">
        <v>74</v>
      </c>
      <c r="C57" s="74"/>
      <c r="D57" s="73"/>
      <c r="E57" s="10" t="s">
        <v>19</v>
      </c>
      <c r="F57" s="11" t="s">
        <v>20</v>
      </c>
      <c r="G57" s="12">
        <v>212</v>
      </c>
      <c r="H57" s="12">
        <f t="shared" si="0"/>
        <v>3392</v>
      </c>
      <c r="I57" s="12">
        <f t="shared" si="1"/>
        <v>296.79999999999995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212</v>
      </c>
      <c r="O57" s="12">
        <f t="shared" si="5"/>
        <v>3392</v>
      </c>
      <c r="P57" s="12">
        <f t="shared" si="6"/>
        <v>296.79999999999995</v>
      </c>
    </row>
    <row r="58" spans="1:16">
      <c r="A58" s="76"/>
      <c r="B58" s="11" t="s">
        <v>45</v>
      </c>
      <c r="C58" s="40" t="s">
        <v>443</v>
      </c>
      <c r="D58" s="73"/>
      <c r="E58" s="10" t="s">
        <v>18</v>
      </c>
      <c r="F58" s="11" t="s">
        <v>20</v>
      </c>
      <c r="G58" s="12">
        <v>860</v>
      </c>
      <c r="H58" s="12">
        <f t="shared" si="0"/>
        <v>13760</v>
      </c>
      <c r="I58" s="12">
        <f t="shared" si="1"/>
        <v>1204</v>
      </c>
      <c r="J58" s="12"/>
      <c r="K58" s="12"/>
      <c r="L58" s="12"/>
      <c r="M58" s="12"/>
      <c r="N58" s="12">
        <f t="shared" si="4"/>
        <v>860</v>
      </c>
      <c r="O58" s="12">
        <f t="shared" si="5"/>
        <v>13760</v>
      </c>
      <c r="P58" s="12">
        <f t="shared" si="6"/>
        <v>1204</v>
      </c>
    </row>
    <row r="59" spans="1:16" ht="30">
      <c r="A59" s="76"/>
      <c r="B59" s="11" t="s">
        <v>45</v>
      </c>
      <c r="C59" s="72" t="s">
        <v>443</v>
      </c>
      <c r="D59" s="73"/>
      <c r="E59" s="10" t="s">
        <v>19</v>
      </c>
      <c r="F59" s="11" t="s">
        <v>20</v>
      </c>
      <c r="G59" s="12">
        <v>160</v>
      </c>
      <c r="H59" s="12">
        <f t="shared" si="0"/>
        <v>2560</v>
      </c>
      <c r="I59" s="12">
        <f t="shared" si="1"/>
        <v>224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160</v>
      </c>
      <c r="O59" s="12">
        <f t="shared" si="5"/>
        <v>2560</v>
      </c>
      <c r="P59" s="12">
        <f t="shared" si="6"/>
        <v>224</v>
      </c>
    </row>
    <row r="60" spans="1:16" ht="30">
      <c r="A60" s="76"/>
      <c r="B60" s="11" t="s">
        <v>45</v>
      </c>
      <c r="C60" s="73"/>
      <c r="D60" s="73"/>
      <c r="E60" s="10" t="s">
        <v>19</v>
      </c>
      <c r="F60" s="11" t="s">
        <v>20</v>
      </c>
      <c r="G60" s="12">
        <v>120</v>
      </c>
      <c r="H60" s="12">
        <f t="shared" si="0"/>
        <v>1920</v>
      </c>
      <c r="I60" s="12">
        <f t="shared" si="1"/>
        <v>168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120</v>
      </c>
      <c r="O60" s="12">
        <f t="shared" si="5"/>
        <v>1920</v>
      </c>
      <c r="P60" s="12">
        <f t="shared" si="6"/>
        <v>168</v>
      </c>
    </row>
    <row r="61" spans="1:16" ht="30">
      <c r="A61" s="76"/>
      <c r="B61" s="11" t="s">
        <v>45</v>
      </c>
      <c r="C61" s="74"/>
      <c r="D61" s="73"/>
      <c r="E61" s="10" t="s">
        <v>19</v>
      </c>
      <c r="F61" s="11" t="s">
        <v>34</v>
      </c>
      <c r="G61" s="12">
        <v>100</v>
      </c>
      <c r="H61" s="12">
        <f t="shared" si="0"/>
        <v>1600</v>
      </c>
      <c r="I61" s="12">
        <f t="shared" si="1"/>
        <v>140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100</v>
      </c>
      <c r="O61" s="12">
        <f t="shared" si="5"/>
        <v>1600</v>
      </c>
      <c r="P61" s="12">
        <f t="shared" si="6"/>
        <v>140</v>
      </c>
    </row>
    <row r="62" spans="1:16" ht="15" customHeight="1">
      <c r="A62" s="76"/>
      <c r="B62" s="11" t="s">
        <v>32</v>
      </c>
      <c r="C62" s="72" t="s">
        <v>536</v>
      </c>
      <c r="D62" s="73"/>
      <c r="E62" s="10" t="s">
        <v>18</v>
      </c>
      <c r="F62" s="11" t="s">
        <v>20</v>
      </c>
      <c r="G62" s="12">
        <v>72</v>
      </c>
      <c r="H62" s="12">
        <f t="shared" si="0"/>
        <v>1152</v>
      </c>
      <c r="I62" s="12">
        <f t="shared" si="1"/>
        <v>100.8</v>
      </c>
      <c r="J62" s="12" t="s">
        <v>38</v>
      </c>
      <c r="K62" s="12"/>
      <c r="L62" s="12">
        <f t="shared" si="2"/>
        <v>0</v>
      </c>
      <c r="M62" s="12">
        <f t="shared" si="3"/>
        <v>0</v>
      </c>
      <c r="N62" s="12">
        <f t="shared" si="4"/>
        <v>72</v>
      </c>
      <c r="O62" s="12">
        <f t="shared" si="5"/>
        <v>1152</v>
      </c>
      <c r="P62" s="12">
        <f t="shared" si="6"/>
        <v>100.8</v>
      </c>
    </row>
    <row r="63" spans="1:16" ht="30">
      <c r="A63" s="76"/>
      <c r="B63" s="11" t="s">
        <v>32</v>
      </c>
      <c r="C63" s="74"/>
      <c r="D63" s="73"/>
      <c r="E63" s="10" t="s">
        <v>19</v>
      </c>
      <c r="F63" s="11" t="s">
        <v>20</v>
      </c>
      <c r="G63" s="12">
        <v>12</v>
      </c>
      <c r="H63" s="12">
        <f t="shared" si="0"/>
        <v>192</v>
      </c>
      <c r="I63" s="12">
        <f t="shared" si="1"/>
        <v>16.799999999999997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12</v>
      </c>
      <c r="O63" s="12">
        <f t="shared" si="5"/>
        <v>192</v>
      </c>
      <c r="P63" s="12">
        <f t="shared" si="6"/>
        <v>16.799999999999997</v>
      </c>
    </row>
    <row r="64" spans="1:16" ht="15" customHeight="1">
      <c r="A64" s="76"/>
      <c r="B64" s="11" t="s">
        <v>131</v>
      </c>
      <c r="C64" s="72" t="s">
        <v>537</v>
      </c>
      <c r="D64" s="73"/>
      <c r="E64" s="10" t="s">
        <v>18</v>
      </c>
      <c r="F64" s="11" t="s">
        <v>20</v>
      </c>
      <c r="G64" s="12">
        <v>180</v>
      </c>
      <c r="H64" s="12">
        <f t="shared" si="0"/>
        <v>2880</v>
      </c>
      <c r="I64" s="12">
        <f t="shared" si="1"/>
        <v>251.99999999999997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180</v>
      </c>
      <c r="O64" s="12">
        <f t="shared" si="5"/>
        <v>2880</v>
      </c>
      <c r="P64" s="12">
        <f t="shared" si="6"/>
        <v>251.99999999999997</v>
      </c>
    </row>
    <row r="65" spans="1:16" ht="30">
      <c r="A65" s="76"/>
      <c r="B65" s="11" t="s">
        <v>131</v>
      </c>
      <c r="C65" s="74"/>
      <c r="D65" s="73"/>
      <c r="E65" s="10" t="s">
        <v>19</v>
      </c>
      <c r="F65" s="11" t="s">
        <v>20</v>
      </c>
      <c r="G65" s="12">
        <v>35</v>
      </c>
      <c r="H65" s="12">
        <f t="shared" si="0"/>
        <v>560</v>
      </c>
      <c r="I65" s="12">
        <f t="shared" si="1"/>
        <v>49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35</v>
      </c>
      <c r="O65" s="12">
        <f t="shared" si="5"/>
        <v>560</v>
      </c>
      <c r="P65" s="12">
        <f t="shared" si="6"/>
        <v>49</v>
      </c>
    </row>
    <row r="66" spans="1:16" ht="30">
      <c r="A66" s="76"/>
      <c r="B66" s="11" t="s">
        <v>36</v>
      </c>
      <c r="C66" s="11" t="s">
        <v>538</v>
      </c>
      <c r="D66" s="73"/>
      <c r="E66" s="10" t="s">
        <v>19</v>
      </c>
      <c r="F66" s="11" t="s">
        <v>20</v>
      </c>
      <c r="G66" s="12">
        <v>160</v>
      </c>
      <c r="H66" s="12">
        <f t="shared" si="0"/>
        <v>2560</v>
      </c>
      <c r="I66" s="12">
        <f t="shared" si="1"/>
        <v>224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160</v>
      </c>
      <c r="O66" s="12">
        <f t="shared" si="5"/>
        <v>2560</v>
      </c>
      <c r="P66" s="12">
        <f t="shared" si="6"/>
        <v>224</v>
      </c>
    </row>
    <row r="67" spans="1:16" ht="30">
      <c r="A67" s="76"/>
      <c r="B67" s="11" t="s">
        <v>54</v>
      </c>
      <c r="C67" s="72" t="s">
        <v>539</v>
      </c>
      <c r="D67" s="73"/>
      <c r="E67" s="10" t="s">
        <v>19</v>
      </c>
      <c r="F67" s="11" t="s">
        <v>34</v>
      </c>
      <c r="G67" s="12">
        <v>160</v>
      </c>
      <c r="H67" s="12">
        <f t="shared" si="0"/>
        <v>2560</v>
      </c>
      <c r="I67" s="12">
        <f t="shared" si="1"/>
        <v>224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160</v>
      </c>
      <c r="O67" s="12">
        <f t="shared" si="5"/>
        <v>2560</v>
      </c>
      <c r="P67" s="12">
        <f t="shared" si="6"/>
        <v>224</v>
      </c>
    </row>
    <row r="68" spans="1:16" ht="30">
      <c r="A68" s="76"/>
      <c r="B68" s="11" t="s">
        <v>54</v>
      </c>
      <c r="C68" s="74"/>
      <c r="D68" s="73"/>
      <c r="E68" s="10" t="s">
        <v>19</v>
      </c>
      <c r="F68" s="11" t="s">
        <v>20</v>
      </c>
      <c r="G68" s="12">
        <v>160</v>
      </c>
      <c r="H68" s="12">
        <f t="shared" si="0"/>
        <v>2560</v>
      </c>
      <c r="I68" s="12">
        <f t="shared" si="1"/>
        <v>224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160</v>
      </c>
      <c r="O68" s="12">
        <f t="shared" si="5"/>
        <v>2560</v>
      </c>
      <c r="P68" s="12">
        <f t="shared" si="6"/>
        <v>224</v>
      </c>
    </row>
    <row r="69" spans="1:16" ht="30">
      <c r="A69" s="76"/>
      <c r="B69" s="11" t="s">
        <v>53</v>
      </c>
      <c r="C69" s="56" t="s">
        <v>540</v>
      </c>
      <c r="D69" s="73"/>
      <c r="E69" s="10" t="s">
        <v>19</v>
      </c>
      <c r="F69" s="11" t="s">
        <v>20</v>
      </c>
      <c r="G69" s="12">
        <v>0</v>
      </c>
      <c r="H69" s="12">
        <f t="shared" si="0"/>
        <v>0</v>
      </c>
      <c r="I69" s="12">
        <f t="shared" si="1"/>
        <v>0</v>
      </c>
      <c r="J69" s="12" t="s">
        <v>21</v>
      </c>
      <c r="K69" s="12">
        <v>105</v>
      </c>
      <c r="L69" s="12">
        <v>1680</v>
      </c>
      <c r="M69" s="12">
        <v>147</v>
      </c>
      <c r="N69" s="12">
        <v>105</v>
      </c>
      <c r="O69" s="12">
        <f t="shared" si="5"/>
        <v>1680</v>
      </c>
      <c r="P69" s="12">
        <f t="shared" si="6"/>
        <v>147</v>
      </c>
    </row>
    <row r="70" spans="1:16" ht="30">
      <c r="A70" s="76"/>
      <c r="B70" s="11" t="s">
        <v>53</v>
      </c>
      <c r="C70" s="11" t="s">
        <v>540</v>
      </c>
      <c r="D70" s="73"/>
      <c r="E70" s="10" t="s">
        <v>19</v>
      </c>
      <c r="F70" s="11" t="s">
        <v>20</v>
      </c>
      <c r="G70" s="12">
        <v>180</v>
      </c>
      <c r="H70" s="12">
        <f t="shared" si="0"/>
        <v>2880</v>
      </c>
      <c r="I70" s="12">
        <f t="shared" si="1"/>
        <v>251.99999999999997</v>
      </c>
      <c r="J70" s="12" t="s">
        <v>21</v>
      </c>
      <c r="K70" s="12"/>
      <c r="L70" s="12">
        <f t="shared" si="2"/>
        <v>0</v>
      </c>
      <c r="M70" s="12">
        <f t="shared" si="3"/>
        <v>0</v>
      </c>
      <c r="N70" s="12">
        <f t="shared" si="4"/>
        <v>180</v>
      </c>
      <c r="O70" s="12">
        <f t="shared" si="5"/>
        <v>2880</v>
      </c>
      <c r="P70" s="12">
        <f t="shared" si="6"/>
        <v>251.99999999999997</v>
      </c>
    </row>
    <row r="71" spans="1:16" ht="15" customHeight="1">
      <c r="A71" s="76"/>
      <c r="B71" s="11" t="s">
        <v>75</v>
      </c>
      <c r="C71" s="11" t="s">
        <v>541</v>
      </c>
      <c r="D71" s="73"/>
      <c r="E71" s="10" t="s">
        <v>18</v>
      </c>
      <c r="F71" s="11" t="s">
        <v>20</v>
      </c>
      <c r="G71" s="12">
        <v>80</v>
      </c>
      <c r="H71" s="12">
        <f t="shared" ref="H71:H107" si="7">(G71)*16</f>
        <v>1280</v>
      </c>
      <c r="I71" s="12">
        <f t="shared" ref="I71:I107" si="8">(G71)*1.4</f>
        <v>112</v>
      </c>
      <c r="J71" s="12" t="s">
        <v>21</v>
      </c>
      <c r="K71" s="12"/>
      <c r="L71" s="12">
        <f t="shared" ref="L71:L100" si="9">(K71)*16</f>
        <v>0</v>
      </c>
      <c r="M71" s="12">
        <f t="shared" ref="M71:M100" si="10">(K71)*1.4</f>
        <v>0</v>
      </c>
      <c r="N71" s="12">
        <f t="shared" ref="N71:N107" si="11">SUM(G71,K71)</f>
        <v>80</v>
      </c>
      <c r="O71" s="12">
        <f t="shared" ref="O71:O107" si="12">(N71)*16</f>
        <v>1280</v>
      </c>
      <c r="P71" s="12">
        <f t="shared" ref="P71:P107" si="13">(N71)*1.4</f>
        <v>112</v>
      </c>
    </row>
    <row r="72" spans="1:16" ht="15" customHeight="1">
      <c r="A72" s="76"/>
      <c r="B72" s="11" t="s">
        <v>60</v>
      </c>
      <c r="C72" s="72" t="s">
        <v>542</v>
      </c>
      <c r="D72" s="73"/>
      <c r="E72" s="10" t="s">
        <v>18</v>
      </c>
      <c r="F72" s="11" t="s">
        <v>20</v>
      </c>
      <c r="G72" s="12">
        <v>132</v>
      </c>
      <c r="H72" s="12">
        <f t="shared" si="7"/>
        <v>2112</v>
      </c>
      <c r="I72" s="12">
        <f t="shared" si="8"/>
        <v>184.79999999999998</v>
      </c>
      <c r="J72" s="12" t="s">
        <v>21</v>
      </c>
      <c r="K72" s="12"/>
      <c r="L72" s="12">
        <f t="shared" si="9"/>
        <v>0</v>
      </c>
      <c r="M72" s="12">
        <f t="shared" si="10"/>
        <v>0</v>
      </c>
      <c r="N72" s="12">
        <f t="shared" si="11"/>
        <v>132</v>
      </c>
      <c r="O72" s="12">
        <f t="shared" si="12"/>
        <v>2112</v>
      </c>
      <c r="P72" s="12">
        <f t="shared" si="13"/>
        <v>184.79999999999998</v>
      </c>
    </row>
    <row r="73" spans="1:16" ht="30">
      <c r="A73" s="76"/>
      <c r="B73" s="11" t="s">
        <v>60</v>
      </c>
      <c r="C73" s="74"/>
      <c r="D73" s="73"/>
      <c r="E73" s="10" t="s">
        <v>19</v>
      </c>
      <c r="F73" s="11" t="s">
        <v>20</v>
      </c>
      <c r="G73" s="12">
        <v>300</v>
      </c>
      <c r="H73" s="12">
        <f t="shared" si="7"/>
        <v>4800</v>
      </c>
      <c r="I73" s="12">
        <f t="shared" si="8"/>
        <v>420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300</v>
      </c>
      <c r="O73" s="12">
        <f t="shared" si="12"/>
        <v>4800</v>
      </c>
      <c r="P73" s="12">
        <f t="shared" si="13"/>
        <v>420</v>
      </c>
    </row>
    <row r="74" spans="1:16" ht="15" customHeight="1">
      <c r="A74" s="76"/>
      <c r="B74" s="11" t="s">
        <v>27</v>
      </c>
      <c r="C74" s="72" t="s">
        <v>543</v>
      </c>
      <c r="D74" s="73"/>
      <c r="E74" s="10" t="s">
        <v>18</v>
      </c>
      <c r="F74" s="11" t="s">
        <v>20</v>
      </c>
      <c r="G74" s="12">
        <v>96</v>
      </c>
      <c r="H74" s="12">
        <f t="shared" si="7"/>
        <v>1536</v>
      </c>
      <c r="I74" s="12">
        <f t="shared" si="8"/>
        <v>134.39999999999998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96</v>
      </c>
      <c r="O74" s="12">
        <f t="shared" si="12"/>
        <v>1536</v>
      </c>
      <c r="P74" s="12">
        <f t="shared" si="13"/>
        <v>134.39999999999998</v>
      </c>
    </row>
    <row r="75" spans="1:16" ht="30">
      <c r="A75" s="76"/>
      <c r="B75" s="11" t="s">
        <v>27</v>
      </c>
      <c r="C75" s="73"/>
      <c r="D75" s="73"/>
      <c r="E75" s="10" t="s">
        <v>19</v>
      </c>
      <c r="F75" s="11" t="s">
        <v>20</v>
      </c>
      <c r="G75" s="12">
        <v>192</v>
      </c>
      <c r="H75" s="12">
        <f t="shared" si="7"/>
        <v>3072</v>
      </c>
      <c r="I75" s="12">
        <f t="shared" si="8"/>
        <v>268.79999999999995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192</v>
      </c>
      <c r="O75" s="12">
        <f t="shared" si="12"/>
        <v>3072</v>
      </c>
      <c r="P75" s="12">
        <f t="shared" si="13"/>
        <v>268.79999999999995</v>
      </c>
    </row>
    <row r="76" spans="1:16" ht="30">
      <c r="A76" s="76"/>
      <c r="B76" s="11" t="s">
        <v>27</v>
      </c>
      <c r="C76" s="74"/>
      <c r="D76" s="73"/>
      <c r="E76" s="10" t="s">
        <v>19</v>
      </c>
      <c r="F76" s="11" t="s">
        <v>20</v>
      </c>
      <c r="G76" s="12">
        <v>220</v>
      </c>
      <c r="H76" s="12">
        <f t="shared" si="7"/>
        <v>3520</v>
      </c>
      <c r="I76" s="12">
        <f t="shared" si="8"/>
        <v>308</v>
      </c>
      <c r="J76" s="12" t="s">
        <v>22</v>
      </c>
      <c r="K76" s="12"/>
      <c r="L76" s="12">
        <f t="shared" si="9"/>
        <v>0</v>
      </c>
      <c r="M76" s="12">
        <f t="shared" si="10"/>
        <v>0</v>
      </c>
      <c r="N76" s="12">
        <f t="shared" si="11"/>
        <v>220</v>
      </c>
      <c r="O76" s="12">
        <f t="shared" si="12"/>
        <v>3520</v>
      </c>
      <c r="P76" s="12">
        <f t="shared" si="13"/>
        <v>308</v>
      </c>
    </row>
    <row r="77" spans="1:16" ht="30">
      <c r="A77" s="76"/>
      <c r="B77" s="11" t="s">
        <v>55</v>
      </c>
      <c r="C77" s="72" t="s">
        <v>105</v>
      </c>
      <c r="D77" s="73"/>
      <c r="E77" s="10" t="s">
        <v>19</v>
      </c>
      <c r="F77" s="11" t="s">
        <v>20</v>
      </c>
      <c r="G77" s="12">
        <v>360</v>
      </c>
      <c r="H77" s="12">
        <f t="shared" si="7"/>
        <v>5760</v>
      </c>
      <c r="I77" s="12">
        <f t="shared" si="8"/>
        <v>503.99999999999994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360</v>
      </c>
      <c r="O77" s="12">
        <f t="shared" si="12"/>
        <v>5760</v>
      </c>
      <c r="P77" s="12">
        <f t="shared" si="13"/>
        <v>503.99999999999994</v>
      </c>
    </row>
    <row r="78" spans="1:16" ht="30">
      <c r="A78" s="76"/>
      <c r="B78" s="11" t="s">
        <v>28</v>
      </c>
      <c r="C78" s="73"/>
      <c r="D78" s="73"/>
      <c r="E78" s="10" t="s">
        <v>19</v>
      </c>
      <c r="F78" s="11" t="s">
        <v>20</v>
      </c>
      <c r="G78" s="12">
        <v>160</v>
      </c>
      <c r="H78" s="12">
        <f t="shared" si="7"/>
        <v>2560</v>
      </c>
      <c r="I78" s="12">
        <f t="shared" si="8"/>
        <v>224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160</v>
      </c>
      <c r="O78" s="12">
        <f t="shared" si="12"/>
        <v>2560</v>
      </c>
      <c r="P78" s="12">
        <f t="shared" si="13"/>
        <v>224</v>
      </c>
    </row>
    <row r="79" spans="1:16" ht="30">
      <c r="A79" s="76"/>
      <c r="B79" s="11" t="s">
        <v>28</v>
      </c>
      <c r="C79" s="73"/>
      <c r="D79" s="73"/>
      <c r="E79" s="10" t="s">
        <v>19</v>
      </c>
      <c r="F79" s="11" t="s">
        <v>20</v>
      </c>
      <c r="G79" s="12">
        <v>32</v>
      </c>
      <c r="H79" s="12">
        <f t="shared" si="7"/>
        <v>512</v>
      </c>
      <c r="I79" s="12">
        <f t="shared" si="8"/>
        <v>44.8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32</v>
      </c>
      <c r="O79" s="12">
        <f t="shared" si="12"/>
        <v>512</v>
      </c>
      <c r="P79" s="12">
        <f t="shared" si="13"/>
        <v>44.8</v>
      </c>
    </row>
    <row r="80" spans="1:16" ht="30">
      <c r="A80" s="76"/>
      <c r="B80" s="11" t="s">
        <v>28</v>
      </c>
      <c r="C80" s="74"/>
      <c r="D80" s="73"/>
      <c r="E80" s="10" t="s">
        <v>19</v>
      </c>
      <c r="F80" s="11" t="s">
        <v>20</v>
      </c>
      <c r="G80" s="12">
        <v>128</v>
      </c>
      <c r="H80" s="12">
        <f t="shared" si="7"/>
        <v>2048</v>
      </c>
      <c r="I80" s="12">
        <f t="shared" si="8"/>
        <v>179.2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128</v>
      </c>
      <c r="O80" s="12">
        <f t="shared" si="12"/>
        <v>2048</v>
      </c>
      <c r="P80" s="12">
        <f t="shared" si="13"/>
        <v>179.2</v>
      </c>
    </row>
    <row r="81" spans="1:16" ht="30">
      <c r="A81" s="76"/>
      <c r="B81" s="11" t="s">
        <v>119</v>
      </c>
      <c r="C81" s="11" t="s">
        <v>56</v>
      </c>
      <c r="D81" s="73"/>
      <c r="E81" s="10" t="s">
        <v>19</v>
      </c>
      <c r="F81" s="11" t="s">
        <v>20</v>
      </c>
      <c r="G81" s="12">
        <v>56</v>
      </c>
      <c r="H81" s="12">
        <f t="shared" si="7"/>
        <v>896</v>
      </c>
      <c r="I81" s="12">
        <f t="shared" si="8"/>
        <v>78.399999999999991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56</v>
      </c>
      <c r="O81" s="12">
        <f t="shared" si="12"/>
        <v>896</v>
      </c>
      <c r="P81" s="12">
        <f t="shared" si="13"/>
        <v>78.399999999999991</v>
      </c>
    </row>
    <row r="82" spans="1:16" ht="15" customHeight="1">
      <c r="A82" s="76"/>
      <c r="B82" s="11" t="s">
        <v>72</v>
      </c>
      <c r="C82" s="72" t="s">
        <v>152</v>
      </c>
      <c r="D82" s="73"/>
      <c r="E82" s="10" t="s">
        <v>18</v>
      </c>
      <c r="F82" s="11" t="s">
        <v>20</v>
      </c>
      <c r="G82" s="12">
        <v>112</v>
      </c>
      <c r="H82" s="12">
        <f t="shared" si="7"/>
        <v>1792</v>
      </c>
      <c r="I82" s="12">
        <f t="shared" si="8"/>
        <v>156.79999999999998</v>
      </c>
      <c r="J82" s="12" t="s">
        <v>21</v>
      </c>
      <c r="K82" s="12"/>
      <c r="L82" s="12">
        <f t="shared" si="9"/>
        <v>0</v>
      </c>
      <c r="M82" s="12">
        <f t="shared" si="10"/>
        <v>0</v>
      </c>
      <c r="N82" s="12">
        <f t="shared" si="11"/>
        <v>112</v>
      </c>
      <c r="O82" s="12">
        <f t="shared" si="12"/>
        <v>1792</v>
      </c>
      <c r="P82" s="12">
        <f t="shared" si="13"/>
        <v>156.79999999999998</v>
      </c>
    </row>
    <row r="83" spans="1:16" ht="30">
      <c r="A83" s="76"/>
      <c r="B83" s="11" t="s">
        <v>72</v>
      </c>
      <c r="C83" s="74"/>
      <c r="D83" s="73"/>
      <c r="E83" s="10" t="s">
        <v>19</v>
      </c>
      <c r="F83" s="11" t="s">
        <v>20</v>
      </c>
      <c r="G83" s="12">
        <v>288</v>
      </c>
      <c r="H83" s="12">
        <f t="shared" si="7"/>
        <v>4608</v>
      </c>
      <c r="I83" s="12">
        <f t="shared" si="8"/>
        <v>403.2</v>
      </c>
      <c r="J83" s="12" t="s">
        <v>21</v>
      </c>
      <c r="K83" s="12"/>
      <c r="L83" s="12">
        <f t="shared" si="9"/>
        <v>0</v>
      </c>
      <c r="M83" s="12">
        <f t="shared" si="10"/>
        <v>0</v>
      </c>
      <c r="N83" s="12">
        <f t="shared" si="11"/>
        <v>288</v>
      </c>
      <c r="O83" s="12">
        <f t="shared" si="12"/>
        <v>4608</v>
      </c>
      <c r="P83" s="12">
        <f t="shared" si="13"/>
        <v>403.2</v>
      </c>
    </row>
    <row r="84" spans="1:16" ht="15" customHeight="1">
      <c r="A84" s="76"/>
      <c r="B84" s="11" t="s">
        <v>29</v>
      </c>
      <c r="C84" s="11" t="s">
        <v>544</v>
      </c>
      <c r="D84" s="73"/>
      <c r="E84" s="10" t="s">
        <v>18</v>
      </c>
      <c r="F84" s="11" t="s">
        <v>20</v>
      </c>
      <c r="G84" s="12">
        <v>144</v>
      </c>
      <c r="H84" s="12">
        <f t="shared" si="7"/>
        <v>2304</v>
      </c>
      <c r="I84" s="12">
        <f t="shared" si="8"/>
        <v>201.6</v>
      </c>
      <c r="J84" s="12" t="s">
        <v>21</v>
      </c>
      <c r="K84" s="12"/>
      <c r="L84" s="12">
        <f t="shared" si="9"/>
        <v>0</v>
      </c>
      <c r="M84" s="12">
        <f t="shared" si="10"/>
        <v>0</v>
      </c>
      <c r="N84" s="12">
        <f t="shared" si="11"/>
        <v>144</v>
      </c>
      <c r="O84" s="12">
        <f t="shared" si="12"/>
        <v>2304</v>
      </c>
      <c r="P84" s="12">
        <f t="shared" si="13"/>
        <v>201.6</v>
      </c>
    </row>
    <row r="85" spans="1:16" ht="15" customHeight="1">
      <c r="A85" s="76"/>
      <c r="B85" s="11" t="s">
        <v>120</v>
      </c>
      <c r="C85" s="72" t="s">
        <v>545</v>
      </c>
      <c r="D85" s="73"/>
      <c r="E85" s="10" t="s">
        <v>18</v>
      </c>
      <c r="F85" s="11" t="s">
        <v>20</v>
      </c>
      <c r="G85" s="12">
        <v>150</v>
      </c>
      <c r="H85" s="12">
        <f t="shared" si="7"/>
        <v>2400</v>
      </c>
      <c r="I85" s="12">
        <f t="shared" si="8"/>
        <v>210</v>
      </c>
      <c r="J85" s="12" t="s">
        <v>22</v>
      </c>
      <c r="K85" s="12"/>
      <c r="L85" s="12">
        <f t="shared" si="9"/>
        <v>0</v>
      </c>
      <c r="M85" s="12">
        <f t="shared" si="10"/>
        <v>0</v>
      </c>
      <c r="N85" s="12">
        <f t="shared" si="11"/>
        <v>150</v>
      </c>
      <c r="O85" s="12">
        <f t="shared" si="12"/>
        <v>2400</v>
      </c>
      <c r="P85" s="12">
        <f t="shared" si="13"/>
        <v>210</v>
      </c>
    </row>
    <row r="86" spans="1:16" ht="30">
      <c r="A86" s="76"/>
      <c r="B86" s="11" t="s">
        <v>120</v>
      </c>
      <c r="C86" s="73"/>
      <c r="D86" s="73"/>
      <c r="E86" s="10" t="s">
        <v>19</v>
      </c>
      <c r="F86" s="11" t="s">
        <v>20</v>
      </c>
      <c r="G86" s="12">
        <v>112</v>
      </c>
      <c r="H86" s="12">
        <f t="shared" si="7"/>
        <v>1792</v>
      </c>
      <c r="I86" s="12">
        <f t="shared" si="8"/>
        <v>156.79999999999998</v>
      </c>
      <c r="J86" s="12" t="s">
        <v>21</v>
      </c>
      <c r="K86" s="12"/>
      <c r="L86" s="12">
        <f t="shared" si="9"/>
        <v>0</v>
      </c>
      <c r="M86" s="12">
        <f t="shared" si="10"/>
        <v>0</v>
      </c>
      <c r="N86" s="12">
        <f t="shared" si="11"/>
        <v>112</v>
      </c>
      <c r="O86" s="12">
        <f t="shared" si="12"/>
        <v>1792</v>
      </c>
      <c r="P86" s="12">
        <f t="shared" si="13"/>
        <v>156.79999999999998</v>
      </c>
    </row>
    <row r="87" spans="1:16" ht="30">
      <c r="A87" s="76"/>
      <c r="B87" s="11" t="s">
        <v>120</v>
      </c>
      <c r="C87" s="74"/>
      <c r="D87" s="73"/>
      <c r="E87" s="10" t="s">
        <v>19</v>
      </c>
      <c r="F87" s="11" t="s">
        <v>20</v>
      </c>
      <c r="G87" s="12">
        <v>24</v>
      </c>
      <c r="H87" s="12">
        <f t="shared" si="7"/>
        <v>384</v>
      </c>
      <c r="I87" s="12">
        <f t="shared" si="8"/>
        <v>33.599999999999994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24</v>
      </c>
      <c r="O87" s="12">
        <f t="shared" si="12"/>
        <v>384</v>
      </c>
      <c r="P87" s="12">
        <f t="shared" si="13"/>
        <v>33.599999999999994</v>
      </c>
    </row>
    <row r="88" spans="1:16" ht="15" customHeight="1">
      <c r="A88" s="76"/>
      <c r="B88" s="11" t="s">
        <v>26</v>
      </c>
      <c r="C88" s="72" t="s">
        <v>100</v>
      </c>
      <c r="D88" s="73"/>
      <c r="E88" s="10" t="s">
        <v>18</v>
      </c>
      <c r="F88" s="11" t="s">
        <v>20</v>
      </c>
      <c r="G88" s="12">
        <v>216</v>
      </c>
      <c r="H88" s="12">
        <f t="shared" si="7"/>
        <v>3456</v>
      </c>
      <c r="I88" s="12">
        <f t="shared" si="8"/>
        <v>302.39999999999998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216</v>
      </c>
      <c r="O88" s="12">
        <f t="shared" si="12"/>
        <v>3456</v>
      </c>
      <c r="P88" s="12">
        <f t="shared" si="13"/>
        <v>302.39999999999998</v>
      </c>
    </row>
    <row r="89" spans="1:16" ht="45">
      <c r="A89" s="76"/>
      <c r="B89" s="11" t="s">
        <v>26</v>
      </c>
      <c r="C89" s="73"/>
      <c r="D89" s="73"/>
      <c r="E89" s="10" t="s">
        <v>760</v>
      </c>
      <c r="F89" s="11" t="s">
        <v>20</v>
      </c>
      <c r="G89" s="12">
        <v>240</v>
      </c>
      <c r="H89" s="12">
        <f t="shared" si="7"/>
        <v>3840</v>
      </c>
      <c r="I89" s="12">
        <f t="shared" si="8"/>
        <v>336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240</v>
      </c>
      <c r="O89" s="12">
        <f t="shared" si="12"/>
        <v>3840</v>
      </c>
      <c r="P89" s="12">
        <f t="shared" si="13"/>
        <v>336</v>
      </c>
    </row>
    <row r="90" spans="1:16" ht="30">
      <c r="A90" s="76"/>
      <c r="B90" s="11" t="s">
        <v>26</v>
      </c>
      <c r="C90" s="74"/>
      <c r="D90" s="73"/>
      <c r="E90" s="10" t="s">
        <v>19</v>
      </c>
      <c r="F90" s="11" t="s">
        <v>20</v>
      </c>
      <c r="G90" s="12">
        <v>224</v>
      </c>
      <c r="H90" s="12">
        <f t="shared" si="7"/>
        <v>3584</v>
      </c>
      <c r="I90" s="12">
        <f t="shared" si="8"/>
        <v>313.59999999999997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224</v>
      </c>
      <c r="O90" s="12">
        <f t="shared" si="12"/>
        <v>3584</v>
      </c>
      <c r="P90" s="12">
        <f t="shared" si="13"/>
        <v>313.59999999999997</v>
      </c>
    </row>
    <row r="91" spans="1:16" ht="15" customHeight="1">
      <c r="A91" s="76"/>
      <c r="B91" s="11" t="s">
        <v>65</v>
      </c>
      <c r="C91" s="72" t="s">
        <v>546</v>
      </c>
      <c r="D91" s="73"/>
      <c r="E91" s="10" t="s">
        <v>18</v>
      </c>
      <c r="F91" s="11" t="s">
        <v>34</v>
      </c>
      <c r="G91" s="12">
        <v>80</v>
      </c>
      <c r="H91" s="12">
        <f t="shared" si="7"/>
        <v>1280</v>
      </c>
      <c r="I91" s="12">
        <f t="shared" si="8"/>
        <v>112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80</v>
      </c>
      <c r="O91" s="12">
        <f t="shared" si="12"/>
        <v>1280</v>
      </c>
      <c r="P91" s="12">
        <f t="shared" si="13"/>
        <v>112</v>
      </c>
    </row>
    <row r="92" spans="1:16" ht="30">
      <c r="A92" s="76"/>
      <c r="B92" s="11" t="s">
        <v>65</v>
      </c>
      <c r="C92" s="73"/>
      <c r="D92" s="73"/>
      <c r="E92" s="10" t="s">
        <v>19</v>
      </c>
      <c r="F92" s="11" t="s">
        <v>34</v>
      </c>
      <c r="G92" s="12">
        <v>96</v>
      </c>
      <c r="H92" s="12">
        <f t="shared" si="7"/>
        <v>1536</v>
      </c>
      <c r="I92" s="12">
        <f t="shared" si="8"/>
        <v>134.39999999999998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96</v>
      </c>
      <c r="O92" s="12">
        <f t="shared" si="12"/>
        <v>1536</v>
      </c>
      <c r="P92" s="12">
        <f t="shared" si="13"/>
        <v>134.39999999999998</v>
      </c>
    </row>
    <row r="93" spans="1:16" ht="30">
      <c r="A93" s="76"/>
      <c r="B93" s="11" t="s">
        <v>65</v>
      </c>
      <c r="C93" s="74"/>
      <c r="D93" s="73"/>
      <c r="E93" s="10" t="s">
        <v>19</v>
      </c>
      <c r="F93" s="11" t="s">
        <v>20</v>
      </c>
      <c r="G93" s="12">
        <v>96</v>
      </c>
      <c r="H93" s="12">
        <f t="shared" si="7"/>
        <v>1536</v>
      </c>
      <c r="I93" s="12">
        <f t="shared" si="8"/>
        <v>134.39999999999998</v>
      </c>
      <c r="J93" s="12" t="s">
        <v>21</v>
      </c>
      <c r="K93" s="12"/>
      <c r="L93" s="12">
        <f t="shared" si="9"/>
        <v>0</v>
      </c>
      <c r="M93" s="12">
        <f t="shared" si="10"/>
        <v>0</v>
      </c>
      <c r="N93" s="12">
        <f t="shared" si="11"/>
        <v>96</v>
      </c>
      <c r="O93" s="12">
        <f t="shared" si="12"/>
        <v>1536</v>
      </c>
      <c r="P93" s="12">
        <f t="shared" si="13"/>
        <v>134.39999999999998</v>
      </c>
    </row>
    <row r="94" spans="1:16" ht="15" customHeight="1">
      <c r="A94" s="76"/>
      <c r="B94" s="11" t="s">
        <v>30</v>
      </c>
      <c r="C94" s="72" t="s">
        <v>547</v>
      </c>
      <c r="D94" s="73"/>
      <c r="E94" s="10" t="s">
        <v>18</v>
      </c>
      <c r="F94" s="11" t="s">
        <v>20</v>
      </c>
      <c r="G94" s="12">
        <v>100</v>
      </c>
      <c r="H94" s="12">
        <f t="shared" si="7"/>
        <v>1600</v>
      </c>
      <c r="I94" s="12">
        <f t="shared" si="8"/>
        <v>140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100</v>
      </c>
      <c r="O94" s="12">
        <f t="shared" si="12"/>
        <v>1600</v>
      </c>
      <c r="P94" s="12">
        <f t="shared" si="13"/>
        <v>140</v>
      </c>
    </row>
    <row r="95" spans="1:16" ht="30">
      <c r="A95" s="76"/>
      <c r="B95" s="11" t="s">
        <v>30</v>
      </c>
      <c r="C95" s="74"/>
      <c r="D95" s="73"/>
      <c r="E95" s="10" t="s">
        <v>19</v>
      </c>
      <c r="F95" s="11" t="s">
        <v>20</v>
      </c>
      <c r="G95" s="12">
        <v>200</v>
      </c>
      <c r="H95" s="12">
        <f t="shared" si="7"/>
        <v>3200</v>
      </c>
      <c r="I95" s="12">
        <f t="shared" si="8"/>
        <v>280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200</v>
      </c>
      <c r="O95" s="12">
        <f t="shared" si="12"/>
        <v>3200</v>
      </c>
      <c r="P95" s="12">
        <f t="shared" si="13"/>
        <v>280</v>
      </c>
    </row>
    <row r="96" spans="1:16" ht="30">
      <c r="A96" s="76"/>
      <c r="B96" s="11" t="s">
        <v>42</v>
      </c>
      <c r="C96" s="72" t="s">
        <v>548</v>
      </c>
      <c r="D96" s="73"/>
      <c r="E96" s="10" t="s">
        <v>19</v>
      </c>
      <c r="F96" s="11" t="s">
        <v>20</v>
      </c>
      <c r="G96" s="12">
        <v>560</v>
      </c>
      <c r="H96" s="12">
        <f t="shared" si="7"/>
        <v>8960</v>
      </c>
      <c r="I96" s="12">
        <f t="shared" si="8"/>
        <v>784</v>
      </c>
      <c r="J96" s="12" t="s">
        <v>21</v>
      </c>
      <c r="K96" s="12"/>
      <c r="L96" s="12">
        <f t="shared" si="9"/>
        <v>0</v>
      </c>
      <c r="M96" s="12">
        <f t="shared" si="10"/>
        <v>0</v>
      </c>
      <c r="N96" s="12">
        <f t="shared" si="11"/>
        <v>560</v>
      </c>
      <c r="O96" s="12">
        <f t="shared" si="12"/>
        <v>8960</v>
      </c>
      <c r="P96" s="12">
        <f t="shared" si="13"/>
        <v>784</v>
      </c>
    </row>
    <row r="97" spans="1:16">
      <c r="A97" s="76"/>
      <c r="B97" s="11" t="s">
        <v>42</v>
      </c>
      <c r="C97" s="73"/>
      <c r="D97" s="73"/>
      <c r="E97" s="10" t="s">
        <v>18</v>
      </c>
      <c r="F97" s="11" t="s">
        <v>20</v>
      </c>
      <c r="G97" s="12">
        <v>160</v>
      </c>
      <c r="H97" s="12">
        <f t="shared" si="7"/>
        <v>2560</v>
      </c>
      <c r="I97" s="12">
        <f t="shared" si="8"/>
        <v>224</v>
      </c>
      <c r="J97" s="12" t="s">
        <v>21</v>
      </c>
      <c r="K97" s="12"/>
      <c r="L97" s="12">
        <f t="shared" si="9"/>
        <v>0</v>
      </c>
      <c r="M97" s="12">
        <f t="shared" si="10"/>
        <v>0</v>
      </c>
      <c r="N97" s="12">
        <f t="shared" si="11"/>
        <v>160</v>
      </c>
      <c r="O97" s="12">
        <f t="shared" si="12"/>
        <v>2560</v>
      </c>
      <c r="P97" s="12">
        <f t="shared" si="13"/>
        <v>224</v>
      </c>
    </row>
    <row r="98" spans="1:16" ht="30">
      <c r="A98" s="76"/>
      <c r="B98" s="11" t="s">
        <v>42</v>
      </c>
      <c r="C98" s="73"/>
      <c r="D98" s="73"/>
      <c r="E98" s="10" t="s">
        <v>19</v>
      </c>
      <c r="F98" s="11" t="s">
        <v>20</v>
      </c>
      <c r="G98" s="12">
        <v>24</v>
      </c>
      <c r="H98" s="12">
        <f t="shared" si="7"/>
        <v>384</v>
      </c>
      <c r="I98" s="12">
        <f t="shared" si="8"/>
        <v>33.599999999999994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24</v>
      </c>
      <c r="O98" s="12">
        <f t="shared" si="12"/>
        <v>384</v>
      </c>
      <c r="P98" s="12">
        <f t="shared" si="13"/>
        <v>33.599999999999994</v>
      </c>
    </row>
    <row r="99" spans="1:16" ht="30">
      <c r="A99" s="76"/>
      <c r="B99" s="11" t="s">
        <v>42</v>
      </c>
      <c r="C99" s="74"/>
      <c r="D99" s="73"/>
      <c r="E99" s="10" t="s">
        <v>19</v>
      </c>
      <c r="F99" s="11" t="s">
        <v>20</v>
      </c>
      <c r="G99" s="12">
        <v>235</v>
      </c>
      <c r="H99" s="12">
        <f t="shared" si="7"/>
        <v>3760</v>
      </c>
      <c r="I99" s="12">
        <f t="shared" si="8"/>
        <v>329</v>
      </c>
      <c r="J99" s="12" t="s">
        <v>21</v>
      </c>
      <c r="K99" s="12"/>
      <c r="L99" s="12">
        <f t="shared" si="9"/>
        <v>0</v>
      </c>
      <c r="M99" s="12">
        <f t="shared" si="10"/>
        <v>0</v>
      </c>
      <c r="N99" s="12">
        <f t="shared" si="11"/>
        <v>235</v>
      </c>
      <c r="O99" s="12">
        <f t="shared" si="12"/>
        <v>3760</v>
      </c>
      <c r="P99" s="12">
        <f t="shared" si="13"/>
        <v>329</v>
      </c>
    </row>
    <row r="100" spans="1:16" ht="45">
      <c r="A100" s="77"/>
      <c r="B100" s="11" t="s">
        <v>67</v>
      </c>
      <c r="C100" s="11" t="s">
        <v>549</v>
      </c>
      <c r="D100" s="74"/>
      <c r="E100" s="10" t="s">
        <v>760</v>
      </c>
      <c r="F100" s="11" t="s">
        <v>20</v>
      </c>
      <c r="G100" s="12">
        <v>181</v>
      </c>
      <c r="H100" s="12">
        <f t="shared" si="7"/>
        <v>2896</v>
      </c>
      <c r="I100" s="12">
        <f t="shared" si="8"/>
        <v>253.39999999999998</v>
      </c>
      <c r="J100" s="12" t="s">
        <v>21</v>
      </c>
      <c r="K100" s="12"/>
      <c r="L100" s="12">
        <f t="shared" si="9"/>
        <v>0</v>
      </c>
      <c r="M100" s="12">
        <f t="shared" si="10"/>
        <v>0</v>
      </c>
      <c r="N100" s="12">
        <f t="shared" si="11"/>
        <v>181</v>
      </c>
      <c r="O100" s="12">
        <f t="shared" si="12"/>
        <v>2896</v>
      </c>
      <c r="P100" s="12">
        <f t="shared" si="13"/>
        <v>253.39999999999998</v>
      </c>
    </row>
    <row r="101" spans="1:16" ht="30">
      <c r="A101" s="36"/>
      <c r="B101" s="11" t="s">
        <v>50</v>
      </c>
      <c r="C101" s="11" t="s">
        <v>481</v>
      </c>
      <c r="D101" s="35"/>
      <c r="E101" s="10" t="s">
        <v>19</v>
      </c>
      <c r="F101" s="11" t="s">
        <v>20</v>
      </c>
      <c r="G101" s="12">
        <v>130</v>
      </c>
      <c r="H101" s="12">
        <f t="shared" si="7"/>
        <v>2080</v>
      </c>
      <c r="I101" s="12">
        <f t="shared" si="8"/>
        <v>182</v>
      </c>
      <c r="J101" s="12"/>
      <c r="K101" s="12"/>
      <c r="L101" s="12"/>
      <c r="M101" s="12"/>
      <c r="N101" s="12">
        <f t="shared" si="11"/>
        <v>130</v>
      </c>
      <c r="O101" s="12">
        <f t="shared" si="12"/>
        <v>2080</v>
      </c>
      <c r="P101" s="12">
        <f t="shared" si="13"/>
        <v>182</v>
      </c>
    </row>
    <row r="102" spans="1:16" ht="30">
      <c r="A102" s="12"/>
      <c r="B102" s="11" t="s">
        <v>50</v>
      </c>
      <c r="C102" s="11" t="s">
        <v>481</v>
      </c>
      <c r="D102" s="12"/>
      <c r="E102" s="10" t="s">
        <v>19</v>
      </c>
      <c r="F102" s="11" t="s">
        <v>20</v>
      </c>
      <c r="G102" s="12">
        <v>162</v>
      </c>
      <c r="H102" s="12">
        <f t="shared" si="7"/>
        <v>2592</v>
      </c>
      <c r="I102" s="12">
        <f t="shared" si="8"/>
        <v>226.79999999999998</v>
      </c>
      <c r="J102" s="12"/>
      <c r="K102" s="12"/>
      <c r="L102" s="12"/>
      <c r="M102" s="12"/>
      <c r="N102" s="12">
        <f t="shared" si="11"/>
        <v>162</v>
      </c>
      <c r="O102" s="12">
        <f t="shared" si="12"/>
        <v>2592</v>
      </c>
      <c r="P102" s="12">
        <f t="shared" si="13"/>
        <v>226.79999999999998</v>
      </c>
    </row>
    <row r="103" spans="1:16" ht="30">
      <c r="A103" s="12"/>
      <c r="B103" s="11" t="s">
        <v>66</v>
      </c>
      <c r="C103" s="11" t="s">
        <v>518</v>
      </c>
      <c r="D103" s="12"/>
      <c r="E103" s="10" t="s">
        <v>19</v>
      </c>
      <c r="F103" s="11" t="s">
        <v>20</v>
      </c>
      <c r="G103" s="12">
        <v>70</v>
      </c>
      <c r="H103" s="12">
        <f t="shared" si="7"/>
        <v>1120</v>
      </c>
      <c r="I103" s="12">
        <f t="shared" si="8"/>
        <v>98</v>
      </c>
      <c r="J103" s="12"/>
      <c r="K103" s="12"/>
      <c r="L103" s="12"/>
      <c r="M103" s="12"/>
      <c r="N103" s="12">
        <f t="shared" si="11"/>
        <v>70</v>
      </c>
      <c r="O103" s="12">
        <f t="shared" si="12"/>
        <v>1120</v>
      </c>
      <c r="P103" s="12">
        <f t="shared" si="13"/>
        <v>98</v>
      </c>
    </row>
    <row r="104" spans="1:16" ht="30">
      <c r="A104" s="12"/>
      <c r="B104" s="11" t="s">
        <v>66</v>
      </c>
      <c r="C104" s="11" t="s">
        <v>518</v>
      </c>
      <c r="D104" s="12"/>
      <c r="E104" s="10" t="s">
        <v>19</v>
      </c>
      <c r="F104" s="11" t="s">
        <v>20</v>
      </c>
      <c r="G104" s="12">
        <v>80</v>
      </c>
      <c r="H104" s="12">
        <f t="shared" si="7"/>
        <v>1280</v>
      </c>
      <c r="I104" s="12">
        <f t="shared" si="8"/>
        <v>112</v>
      </c>
      <c r="J104" s="12"/>
      <c r="K104" s="12"/>
      <c r="L104" s="12"/>
      <c r="M104" s="12"/>
      <c r="N104" s="12">
        <f t="shared" si="11"/>
        <v>80</v>
      </c>
      <c r="O104" s="12">
        <f t="shared" si="12"/>
        <v>1280</v>
      </c>
      <c r="P104" s="12">
        <f t="shared" si="13"/>
        <v>112</v>
      </c>
    </row>
    <row r="105" spans="1:16">
      <c r="A105" s="12"/>
      <c r="B105" s="11" t="s">
        <v>119</v>
      </c>
      <c r="C105" s="11" t="s">
        <v>56</v>
      </c>
      <c r="D105" s="12"/>
      <c r="E105" s="10" t="s">
        <v>796</v>
      </c>
      <c r="F105" s="11" t="s">
        <v>20</v>
      </c>
      <c r="G105" s="12">
        <v>48</v>
      </c>
      <c r="H105" s="12">
        <f t="shared" si="7"/>
        <v>768</v>
      </c>
      <c r="I105" s="12">
        <f t="shared" si="8"/>
        <v>67.199999999999989</v>
      </c>
      <c r="J105" s="12"/>
      <c r="K105" s="12"/>
      <c r="L105" s="12"/>
      <c r="M105" s="12"/>
      <c r="N105" s="12">
        <f t="shared" si="11"/>
        <v>48</v>
      </c>
      <c r="O105" s="12">
        <f t="shared" si="12"/>
        <v>768</v>
      </c>
      <c r="P105" s="12">
        <f t="shared" si="13"/>
        <v>67.199999999999989</v>
      </c>
    </row>
    <row r="106" spans="1:16">
      <c r="A106" s="12"/>
      <c r="B106" s="11" t="s">
        <v>59</v>
      </c>
      <c r="C106" s="11" t="s">
        <v>907</v>
      </c>
      <c r="D106" s="12"/>
      <c r="E106" s="10" t="s">
        <v>796</v>
      </c>
      <c r="F106" s="11" t="s">
        <v>908</v>
      </c>
      <c r="G106" s="12">
        <v>360</v>
      </c>
      <c r="H106" s="12">
        <f t="shared" si="7"/>
        <v>5760</v>
      </c>
      <c r="I106" s="12">
        <f t="shared" si="8"/>
        <v>503.99999999999994</v>
      </c>
      <c r="J106" s="12" t="s">
        <v>21</v>
      </c>
      <c r="K106" s="12"/>
      <c r="L106" s="12">
        <v>0</v>
      </c>
      <c r="M106" s="12">
        <v>0</v>
      </c>
      <c r="N106" s="12">
        <f t="shared" si="11"/>
        <v>360</v>
      </c>
      <c r="O106" s="12">
        <f t="shared" si="12"/>
        <v>5760</v>
      </c>
      <c r="P106" s="12">
        <f t="shared" si="13"/>
        <v>503.99999999999994</v>
      </c>
    </row>
    <row r="107" spans="1:16" ht="30">
      <c r="A107" s="12"/>
      <c r="B107" s="11" t="s">
        <v>35</v>
      </c>
      <c r="C107" s="11" t="s">
        <v>786</v>
      </c>
      <c r="D107" s="12"/>
      <c r="E107" s="10" t="s">
        <v>797</v>
      </c>
      <c r="F107" s="11" t="s">
        <v>20</v>
      </c>
      <c r="G107" s="12">
        <v>100</v>
      </c>
      <c r="H107" s="12">
        <f t="shared" si="7"/>
        <v>1600</v>
      </c>
      <c r="I107" s="12">
        <f t="shared" si="8"/>
        <v>140</v>
      </c>
      <c r="J107" s="12"/>
      <c r="K107" s="12"/>
      <c r="L107" s="12"/>
      <c r="M107" s="12"/>
      <c r="N107" s="12">
        <f t="shared" si="11"/>
        <v>100</v>
      </c>
      <c r="O107" s="12">
        <f t="shared" si="12"/>
        <v>1600</v>
      </c>
      <c r="P107" s="12">
        <f t="shared" si="13"/>
        <v>140</v>
      </c>
    </row>
    <row r="108" spans="1:16">
      <c r="A108" s="16" t="s">
        <v>2</v>
      </c>
      <c r="B108" s="17"/>
      <c r="C108" s="17"/>
      <c r="D108" s="17"/>
      <c r="E108" s="18"/>
      <c r="F108" s="18"/>
      <c r="G108" s="17">
        <f>SUM(G2:G107)</f>
        <v>16424</v>
      </c>
      <c r="H108" s="17">
        <f>SUM(H2:H107)</f>
        <v>262784</v>
      </c>
      <c r="I108" s="17">
        <f>SUM(I2:I107)</f>
        <v>22993.599999999995</v>
      </c>
      <c r="J108" s="17"/>
      <c r="K108" s="17">
        <f>SUM(K2:K102)</f>
        <v>105</v>
      </c>
      <c r="L108" s="17">
        <f>SUM(L2:L102)</f>
        <v>1766</v>
      </c>
      <c r="M108" s="17">
        <f>SUM(M2:M102)</f>
        <v>2073.4</v>
      </c>
      <c r="N108" s="17">
        <f>SUM(N2:N107)</f>
        <v>16529.400000000001</v>
      </c>
      <c r="O108" s="17">
        <f>SUM(O2:O107)</f>
        <v>264470.40000000002</v>
      </c>
      <c r="P108" s="17">
        <f>SUM(P2:P107)</f>
        <v>23141.159999999993</v>
      </c>
    </row>
    <row r="109" spans="1:16">
      <c r="E109" s="15"/>
    </row>
    <row r="110" spans="1:16">
      <c r="E110" s="19"/>
    </row>
    <row r="112" spans="1:16">
      <c r="C112" s="20"/>
      <c r="D112" s="20"/>
      <c r="E112" s="21"/>
      <c r="F112" s="20"/>
    </row>
  </sheetData>
  <mergeCells count="32">
    <mergeCell ref="C62:C63"/>
    <mergeCell ref="C88:C90"/>
    <mergeCell ref="C91:C93"/>
    <mergeCell ref="C94:C95"/>
    <mergeCell ref="C96:C99"/>
    <mergeCell ref="C67:C68"/>
    <mergeCell ref="C72:C73"/>
    <mergeCell ref="C74:C76"/>
    <mergeCell ref="C77:C80"/>
    <mergeCell ref="C82:C83"/>
    <mergeCell ref="C85:C87"/>
    <mergeCell ref="C45:C47"/>
    <mergeCell ref="C50:C51"/>
    <mergeCell ref="C52:C55"/>
    <mergeCell ref="C56:C57"/>
    <mergeCell ref="C59:C61"/>
    <mergeCell ref="A2:A100"/>
    <mergeCell ref="D2:D100"/>
    <mergeCell ref="C2:C4"/>
    <mergeCell ref="C5:C6"/>
    <mergeCell ref="C8:C9"/>
    <mergeCell ref="C13:C16"/>
    <mergeCell ref="C18:C20"/>
    <mergeCell ref="C22:C23"/>
    <mergeCell ref="C24:C25"/>
    <mergeCell ref="C26:C27"/>
    <mergeCell ref="C64:C65"/>
    <mergeCell ref="C32:C33"/>
    <mergeCell ref="C34:C35"/>
    <mergeCell ref="C37:C38"/>
    <mergeCell ref="C39:C40"/>
    <mergeCell ref="C41:C4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16" zoomScale="70" zoomScaleNormal="70" workbookViewId="0">
      <selection activeCell="B36" sqref="B36:B3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254</v>
      </c>
      <c r="B2" s="72" t="s">
        <v>39</v>
      </c>
      <c r="C2" s="72" t="s">
        <v>550</v>
      </c>
      <c r="D2" s="72" t="s">
        <v>759</v>
      </c>
      <c r="E2" s="10" t="s">
        <v>18</v>
      </c>
      <c r="F2" s="11" t="s">
        <v>34</v>
      </c>
      <c r="G2" s="12">
        <v>168</v>
      </c>
      <c r="H2" s="12">
        <f t="shared" ref="H2:H37" si="0">(G2)*16</f>
        <v>2688</v>
      </c>
      <c r="I2" s="12">
        <f t="shared" ref="I2:I37" si="1">(G2)*1.4</f>
        <v>235.2</v>
      </c>
      <c r="J2" s="12" t="s">
        <v>21</v>
      </c>
      <c r="K2" s="12"/>
      <c r="L2" s="12">
        <f t="shared" ref="L2:L37" si="2">(K2)*16</f>
        <v>0</v>
      </c>
      <c r="M2" s="12">
        <f t="shared" ref="M2:M37" si="3">(K2)*1.4</f>
        <v>0</v>
      </c>
      <c r="N2" s="12">
        <f t="shared" ref="N2:N37" si="4">SUM(G2,K2)</f>
        <v>168</v>
      </c>
      <c r="O2" s="12">
        <f t="shared" ref="O2:O37" si="5">(N2)*16</f>
        <v>2688</v>
      </c>
      <c r="P2" s="12">
        <f t="shared" ref="P2:P37" si="6">(N2)*1.4</f>
        <v>235.2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220</v>
      </c>
      <c r="H3" s="12">
        <f t="shared" si="0"/>
        <v>3520</v>
      </c>
      <c r="I3" s="12">
        <f t="shared" si="1"/>
        <v>308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220</v>
      </c>
      <c r="O3" s="12">
        <f t="shared" si="5"/>
        <v>3520</v>
      </c>
      <c r="P3" s="12">
        <f t="shared" si="6"/>
        <v>308</v>
      </c>
    </row>
    <row r="4" spans="1:16" ht="30">
      <c r="A4" s="76"/>
      <c r="B4" s="72" t="s">
        <v>31</v>
      </c>
      <c r="C4" s="72" t="s">
        <v>551</v>
      </c>
      <c r="D4" s="73"/>
      <c r="E4" s="10" t="s">
        <v>19</v>
      </c>
      <c r="F4" s="11" t="s">
        <v>20</v>
      </c>
      <c r="G4" s="12">
        <v>264</v>
      </c>
      <c r="H4" s="12">
        <f t="shared" si="0"/>
        <v>4224</v>
      </c>
      <c r="I4" s="12">
        <f t="shared" si="1"/>
        <v>369.59999999999997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264</v>
      </c>
      <c r="O4" s="12">
        <f t="shared" si="5"/>
        <v>4224</v>
      </c>
      <c r="P4" s="12">
        <f t="shared" si="6"/>
        <v>369.59999999999997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162</v>
      </c>
      <c r="H5" s="12">
        <f t="shared" si="0"/>
        <v>2592</v>
      </c>
      <c r="I5" s="12">
        <f t="shared" si="1"/>
        <v>226.79999999999998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162</v>
      </c>
      <c r="O5" s="12">
        <f t="shared" si="5"/>
        <v>2592</v>
      </c>
      <c r="P5" s="12">
        <f t="shared" si="6"/>
        <v>226.79999999999998</v>
      </c>
    </row>
    <row r="6" spans="1:16" ht="15" customHeight="1">
      <c r="A6" s="76"/>
      <c r="B6" s="72" t="s">
        <v>85</v>
      </c>
      <c r="C6" s="72" t="s">
        <v>349</v>
      </c>
      <c r="D6" s="73"/>
      <c r="E6" s="10" t="s">
        <v>18</v>
      </c>
      <c r="F6" s="11" t="s">
        <v>20</v>
      </c>
      <c r="G6" s="12">
        <v>185.5</v>
      </c>
      <c r="H6" s="12">
        <f t="shared" si="0"/>
        <v>2968</v>
      </c>
      <c r="I6" s="12">
        <f t="shared" si="1"/>
        <v>259.7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185.5</v>
      </c>
      <c r="O6" s="12">
        <f t="shared" si="5"/>
        <v>2968</v>
      </c>
      <c r="P6" s="12">
        <f t="shared" si="6"/>
        <v>259.7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408</v>
      </c>
      <c r="H7" s="12">
        <f t="shared" si="0"/>
        <v>6528</v>
      </c>
      <c r="I7" s="12">
        <f t="shared" si="1"/>
        <v>571.19999999999993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408</v>
      </c>
      <c r="O7" s="12">
        <f t="shared" si="5"/>
        <v>6528</v>
      </c>
      <c r="P7" s="12">
        <f t="shared" si="6"/>
        <v>571.19999999999993</v>
      </c>
    </row>
    <row r="8" spans="1:16" ht="30">
      <c r="A8" s="76"/>
      <c r="B8" s="11" t="s">
        <v>69</v>
      </c>
      <c r="C8" s="11" t="s">
        <v>552</v>
      </c>
      <c r="D8" s="73"/>
      <c r="E8" s="10" t="s">
        <v>19</v>
      </c>
      <c r="F8" s="11" t="s">
        <v>34</v>
      </c>
      <c r="G8" s="12">
        <v>160</v>
      </c>
      <c r="H8" s="12">
        <f t="shared" si="0"/>
        <v>2560</v>
      </c>
      <c r="I8" s="12">
        <f t="shared" si="1"/>
        <v>224</v>
      </c>
      <c r="J8" s="12" t="s">
        <v>22</v>
      </c>
      <c r="K8" s="12"/>
      <c r="L8" s="12">
        <f t="shared" si="2"/>
        <v>0</v>
      </c>
      <c r="M8" s="12">
        <f t="shared" si="3"/>
        <v>0</v>
      </c>
      <c r="N8" s="12">
        <f t="shared" si="4"/>
        <v>160</v>
      </c>
      <c r="O8" s="12">
        <f t="shared" si="5"/>
        <v>2560</v>
      </c>
      <c r="P8" s="12">
        <f t="shared" si="6"/>
        <v>224</v>
      </c>
    </row>
    <row r="9" spans="1:16" ht="15" customHeight="1">
      <c r="A9" s="76"/>
      <c r="B9" s="72" t="s">
        <v>73</v>
      </c>
      <c r="C9" s="72" t="s">
        <v>553</v>
      </c>
      <c r="D9" s="73"/>
      <c r="E9" s="10" t="s">
        <v>18</v>
      </c>
      <c r="F9" s="11" t="s">
        <v>34</v>
      </c>
      <c r="G9" s="12">
        <v>112</v>
      </c>
      <c r="H9" s="12">
        <f t="shared" si="0"/>
        <v>1792</v>
      </c>
      <c r="I9" s="12">
        <f t="shared" si="1"/>
        <v>156.79999999999998</v>
      </c>
      <c r="J9" s="12" t="s">
        <v>22</v>
      </c>
      <c r="K9" s="12"/>
      <c r="L9" s="12">
        <f t="shared" si="2"/>
        <v>0</v>
      </c>
      <c r="M9" s="12">
        <f t="shared" si="3"/>
        <v>0</v>
      </c>
      <c r="N9" s="12">
        <f t="shared" si="4"/>
        <v>112</v>
      </c>
      <c r="O9" s="12">
        <f t="shared" si="5"/>
        <v>1792</v>
      </c>
      <c r="P9" s="12">
        <f t="shared" si="6"/>
        <v>156.79999999999998</v>
      </c>
    </row>
    <row r="10" spans="1:16" ht="30">
      <c r="A10" s="76"/>
      <c r="B10" s="73"/>
      <c r="C10" s="73"/>
      <c r="D10" s="73"/>
      <c r="E10" s="10" t="s">
        <v>19</v>
      </c>
      <c r="F10" s="11" t="s">
        <v>34</v>
      </c>
      <c r="G10" s="12">
        <v>112</v>
      </c>
      <c r="H10" s="12">
        <f t="shared" si="0"/>
        <v>1792</v>
      </c>
      <c r="I10" s="12">
        <f t="shared" si="1"/>
        <v>156.79999999999998</v>
      </c>
      <c r="J10" s="12" t="s">
        <v>22</v>
      </c>
      <c r="K10" s="12"/>
      <c r="L10" s="12">
        <f t="shared" si="2"/>
        <v>0</v>
      </c>
      <c r="M10" s="12">
        <f t="shared" si="3"/>
        <v>0</v>
      </c>
      <c r="N10" s="12">
        <f t="shared" si="4"/>
        <v>112</v>
      </c>
      <c r="O10" s="12">
        <f t="shared" si="5"/>
        <v>1792</v>
      </c>
      <c r="P10" s="12">
        <f t="shared" si="6"/>
        <v>156.79999999999998</v>
      </c>
    </row>
    <row r="11" spans="1:16" ht="30">
      <c r="A11" s="76"/>
      <c r="B11" s="74"/>
      <c r="C11" s="74"/>
      <c r="D11" s="73"/>
      <c r="E11" s="10" t="s">
        <v>19</v>
      </c>
      <c r="F11" s="11" t="s">
        <v>34</v>
      </c>
      <c r="G11" s="12">
        <v>240</v>
      </c>
      <c r="H11" s="12">
        <f t="shared" si="0"/>
        <v>3840</v>
      </c>
      <c r="I11" s="12">
        <f t="shared" si="1"/>
        <v>336</v>
      </c>
      <c r="J11" s="12" t="s">
        <v>22</v>
      </c>
      <c r="K11" s="12"/>
      <c r="L11" s="12">
        <f t="shared" si="2"/>
        <v>0</v>
      </c>
      <c r="M11" s="12">
        <f t="shared" si="3"/>
        <v>0</v>
      </c>
      <c r="N11" s="12">
        <f t="shared" si="4"/>
        <v>240</v>
      </c>
      <c r="O11" s="12">
        <f t="shared" si="5"/>
        <v>3840</v>
      </c>
      <c r="P11" s="12">
        <f t="shared" si="6"/>
        <v>336</v>
      </c>
    </row>
    <row r="12" spans="1:16" ht="30">
      <c r="A12" s="76"/>
      <c r="B12" s="11" t="s">
        <v>29</v>
      </c>
      <c r="C12" s="11" t="s">
        <v>423</v>
      </c>
      <c r="D12" s="73"/>
      <c r="E12" s="10" t="s">
        <v>19</v>
      </c>
      <c r="F12" s="11" t="s">
        <v>20</v>
      </c>
      <c r="G12" s="12">
        <v>200</v>
      </c>
      <c r="H12" s="12">
        <f t="shared" si="0"/>
        <v>3200</v>
      </c>
      <c r="I12" s="12">
        <f t="shared" si="1"/>
        <v>280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200</v>
      </c>
      <c r="O12" s="12">
        <f t="shared" si="5"/>
        <v>3200</v>
      </c>
      <c r="P12" s="12">
        <f t="shared" si="6"/>
        <v>280</v>
      </c>
    </row>
    <row r="13" spans="1:16" ht="15" customHeight="1">
      <c r="A13" s="76"/>
      <c r="B13" s="11" t="s">
        <v>30</v>
      </c>
      <c r="C13" s="11" t="s">
        <v>554</v>
      </c>
      <c r="D13" s="73"/>
      <c r="E13" s="10" t="s">
        <v>18</v>
      </c>
      <c r="F13" s="11" t="s">
        <v>20</v>
      </c>
      <c r="G13" s="12">
        <v>120</v>
      </c>
      <c r="H13" s="12">
        <f t="shared" si="0"/>
        <v>1920</v>
      </c>
      <c r="I13" s="12">
        <f t="shared" si="1"/>
        <v>168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120</v>
      </c>
      <c r="O13" s="12">
        <f t="shared" si="5"/>
        <v>1920</v>
      </c>
      <c r="P13" s="12">
        <f t="shared" si="6"/>
        <v>168</v>
      </c>
    </row>
    <row r="14" spans="1:16" ht="15" customHeight="1">
      <c r="A14" s="76"/>
      <c r="B14" s="72" t="s">
        <v>72</v>
      </c>
      <c r="C14" s="72" t="s">
        <v>72</v>
      </c>
      <c r="D14" s="73"/>
      <c r="E14" s="10" t="s">
        <v>18</v>
      </c>
      <c r="F14" s="11" t="s">
        <v>20</v>
      </c>
      <c r="G14" s="12">
        <v>180</v>
      </c>
      <c r="H14" s="12">
        <f t="shared" si="0"/>
        <v>2880</v>
      </c>
      <c r="I14" s="12">
        <f t="shared" si="1"/>
        <v>251.99999999999997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180</v>
      </c>
      <c r="O14" s="12">
        <f t="shared" si="5"/>
        <v>2880</v>
      </c>
      <c r="P14" s="12">
        <f t="shared" si="6"/>
        <v>251.99999999999997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310</v>
      </c>
      <c r="H15" s="12">
        <f t="shared" si="0"/>
        <v>4960</v>
      </c>
      <c r="I15" s="12">
        <f t="shared" si="1"/>
        <v>434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310</v>
      </c>
      <c r="O15" s="12">
        <f t="shared" si="5"/>
        <v>4960</v>
      </c>
      <c r="P15" s="12">
        <f t="shared" si="6"/>
        <v>434</v>
      </c>
    </row>
    <row r="16" spans="1:16" ht="30">
      <c r="A16" s="76"/>
      <c r="B16" s="11" t="s">
        <v>42</v>
      </c>
      <c r="C16" s="11" t="s">
        <v>555</v>
      </c>
      <c r="D16" s="73"/>
      <c r="E16" s="10" t="s">
        <v>19</v>
      </c>
      <c r="F16" s="11" t="s">
        <v>20</v>
      </c>
      <c r="G16" s="12">
        <v>240</v>
      </c>
      <c r="H16" s="12">
        <f t="shared" si="0"/>
        <v>3840</v>
      </c>
      <c r="I16" s="12">
        <f t="shared" si="1"/>
        <v>336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240</v>
      </c>
      <c r="O16" s="12">
        <f t="shared" si="5"/>
        <v>3840</v>
      </c>
      <c r="P16" s="12">
        <f t="shared" si="6"/>
        <v>336</v>
      </c>
    </row>
    <row r="17" spans="1:16" ht="30">
      <c r="A17" s="76"/>
      <c r="B17" s="11" t="s">
        <v>86</v>
      </c>
      <c r="C17" s="11" t="s">
        <v>409</v>
      </c>
      <c r="D17" s="73"/>
      <c r="E17" s="10" t="s">
        <v>19</v>
      </c>
      <c r="F17" s="11" t="s">
        <v>20</v>
      </c>
      <c r="G17" s="12">
        <v>120</v>
      </c>
      <c r="H17" s="12">
        <f t="shared" si="0"/>
        <v>1920</v>
      </c>
      <c r="I17" s="12">
        <f t="shared" si="1"/>
        <v>168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120</v>
      </c>
      <c r="O17" s="12">
        <f t="shared" si="5"/>
        <v>1920</v>
      </c>
      <c r="P17" s="12">
        <f t="shared" si="6"/>
        <v>168</v>
      </c>
    </row>
    <row r="18" spans="1:16" ht="15" customHeight="1">
      <c r="A18" s="76"/>
      <c r="B18" s="72" t="s">
        <v>37</v>
      </c>
      <c r="C18" s="72" t="s">
        <v>556</v>
      </c>
      <c r="D18" s="73"/>
      <c r="E18" s="10" t="s">
        <v>18</v>
      </c>
      <c r="F18" s="11" t="s">
        <v>34</v>
      </c>
      <c r="G18" s="12">
        <v>96</v>
      </c>
      <c r="H18" s="12">
        <f t="shared" si="0"/>
        <v>1536</v>
      </c>
      <c r="I18" s="12">
        <f t="shared" si="1"/>
        <v>134.39999999999998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96</v>
      </c>
      <c r="O18" s="12">
        <f t="shared" si="5"/>
        <v>1536</v>
      </c>
      <c r="P18" s="12">
        <f t="shared" si="6"/>
        <v>134.39999999999998</v>
      </c>
    </row>
    <row r="19" spans="1:16" ht="30">
      <c r="A19" s="76"/>
      <c r="B19" s="74"/>
      <c r="C19" s="74"/>
      <c r="D19" s="73"/>
      <c r="E19" s="10" t="s">
        <v>19</v>
      </c>
      <c r="F19" s="11" t="s">
        <v>34</v>
      </c>
      <c r="G19" s="12">
        <v>96</v>
      </c>
      <c r="H19" s="12">
        <f t="shared" si="0"/>
        <v>1536</v>
      </c>
      <c r="I19" s="12">
        <f t="shared" si="1"/>
        <v>134.39999999999998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96</v>
      </c>
      <c r="O19" s="12">
        <f t="shared" si="5"/>
        <v>1536</v>
      </c>
      <c r="P19" s="12">
        <f t="shared" si="6"/>
        <v>134.39999999999998</v>
      </c>
    </row>
    <row r="20" spans="1:16" ht="15" customHeight="1">
      <c r="A20" s="76"/>
      <c r="B20" s="72" t="s">
        <v>26</v>
      </c>
      <c r="C20" s="72" t="s">
        <v>557</v>
      </c>
      <c r="D20" s="73"/>
      <c r="E20" s="10" t="s">
        <v>18</v>
      </c>
      <c r="F20" s="11" t="s">
        <v>20</v>
      </c>
      <c r="G20" s="12">
        <v>96</v>
      </c>
      <c r="H20" s="12">
        <f t="shared" si="0"/>
        <v>1536</v>
      </c>
      <c r="I20" s="12">
        <f t="shared" si="1"/>
        <v>134.39999999999998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96</v>
      </c>
      <c r="O20" s="12">
        <f t="shared" si="5"/>
        <v>1536</v>
      </c>
      <c r="P20" s="12">
        <f t="shared" si="6"/>
        <v>134.39999999999998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48</v>
      </c>
      <c r="H21" s="12">
        <f t="shared" si="0"/>
        <v>768</v>
      </c>
      <c r="I21" s="12">
        <f t="shared" si="1"/>
        <v>67.199999999999989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48</v>
      </c>
      <c r="O21" s="12">
        <f t="shared" si="5"/>
        <v>768</v>
      </c>
      <c r="P21" s="12">
        <f t="shared" si="6"/>
        <v>67.199999999999989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30</v>
      </c>
      <c r="H22" s="12">
        <f t="shared" si="0"/>
        <v>480</v>
      </c>
      <c r="I22" s="12">
        <f t="shared" si="1"/>
        <v>42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30</v>
      </c>
      <c r="O22" s="12">
        <f t="shared" si="5"/>
        <v>480</v>
      </c>
      <c r="P22" s="12">
        <f t="shared" si="6"/>
        <v>42</v>
      </c>
    </row>
    <row r="23" spans="1:16" ht="30">
      <c r="A23" s="76"/>
      <c r="B23" s="72" t="s">
        <v>79</v>
      </c>
      <c r="C23" s="72" t="s">
        <v>558</v>
      </c>
      <c r="D23" s="73"/>
      <c r="E23" s="10" t="s">
        <v>19</v>
      </c>
      <c r="F23" s="11" t="s">
        <v>20</v>
      </c>
      <c r="G23" s="12">
        <v>128</v>
      </c>
      <c r="H23" s="12">
        <f t="shared" si="0"/>
        <v>2048</v>
      </c>
      <c r="I23" s="12">
        <f t="shared" si="1"/>
        <v>179.2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128</v>
      </c>
      <c r="O23" s="12">
        <f t="shared" si="5"/>
        <v>2048</v>
      </c>
      <c r="P23" s="12">
        <f t="shared" si="6"/>
        <v>179.2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480</v>
      </c>
      <c r="H24" s="12">
        <f t="shared" si="0"/>
        <v>7680</v>
      </c>
      <c r="I24" s="12">
        <f t="shared" si="1"/>
        <v>672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480</v>
      </c>
      <c r="O24" s="12">
        <f t="shared" si="5"/>
        <v>7680</v>
      </c>
      <c r="P24" s="12">
        <f t="shared" si="6"/>
        <v>672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440</v>
      </c>
      <c r="H25" s="12">
        <f t="shared" si="0"/>
        <v>7040</v>
      </c>
      <c r="I25" s="12">
        <f t="shared" si="1"/>
        <v>616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440</v>
      </c>
      <c r="O25" s="12">
        <f t="shared" si="5"/>
        <v>7040</v>
      </c>
      <c r="P25" s="12">
        <f t="shared" si="6"/>
        <v>616</v>
      </c>
    </row>
    <row r="26" spans="1:16" ht="30">
      <c r="A26" s="76"/>
      <c r="B26" s="11" t="s">
        <v>87</v>
      </c>
      <c r="C26" s="11" t="s">
        <v>478</v>
      </c>
      <c r="D26" s="73"/>
      <c r="E26" s="10" t="s">
        <v>19</v>
      </c>
      <c r="F26" s="11" t="s">
        <v>20</v>
      </c>
      <c r="G26" s="12">
        <v>480</v>
      </c>
      <c r="H26" s="12">
        <f t="shared" si="0"/>
        <v>7680</v>
      </c>
      <c r="I26" s="12">
        <f t="shared" si="1"/>
        <v>672</v>
      </c>
      <c r="J26" s="12" t="s">
        <v>22</v>
      </c>
      <c r="K26" s="12"/>
      <c r="L26" s="12">
        <f t="shared" si="2"/>
        <v>0</v>
      </c>
      <c r="M26" s="12">
        <f t="shared" si="3"/>
        <v>0</v>
      </c>
      <c r="N26" s="12">
        <f t="shared" si="4"/>
        <v>480</v>
      </c>
      <c r="O26" s="12">
        <f t="shared" si="5"/>
        <v>7680</v>
      </c>
      <c r="P26" s="12">
        <f t="shared" si="6"/>
        <v>672</v>
      </c>
    </row>
    <row r="27" spans="1:16" ht="30">
      <c r="A27" s="76"/>
      <c r="B27" s="11" t="s">
        <v>64</v>
      </c>
      <c r="C27" s="11" t="s">
        <v>559</v>
      </c>
      <c r="D27" s="73"/>
      <c r="E27" s="10" t="s">
        <v>19</v>
      </c>
      <c r="F27" s="11" t="s">
        <v>20</v>
      </c>
      <c r="G27" s="12">
        <v>72</v>
      </c>
      <c r="H27" s="12">
        <f t="shared" si="0"/>
        <v>1152</v>
      </c>
      <c r="I27" s="12">
        <f t="shared" si="1"/>
        <v>100.8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72</v>
      </c>
      <c r="O27" s="12">
        <f t="shared" si="5"/>
        <v>1152</v>
      </c>
      <c r="P27" s="12">
        <f t="shared" si="6"/>
        <v>100.8</v>
      </c>
    </row>
    <row r="28" spans="1:16" ht="30">
      <c r="A28" s="76"/>
      <c r="B28" s="11" t="s">
        <v>55</v>
      </c>
      <c r="C28" s="11" t="s">
        <v>559</v>
      </c>
      <c r="D28" s="73"/>
      <c r="E28" s="10" t="s">
        <v>19</v>
      </c>
      <c r="F28" s="11" t="s">
        <v>20</v>
      </c>
      <c r="G28" s="12">
        <v>72</v>
      </c>
      <c r="H28" s="12">
        <f t="shared" si="0"/>
        <v>1152</v>
      </c>
      <c r="I28" s="12">
        <f t="shared" si="1"/>
        <v>100.8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72</v>
      </c>
      <c r="O28" s="12">
        <f t="shared" si="5"/>
        <v>1152</v>
      </c>
      <c r="P28" s="12">
        <f t="shared" si="6"/>
        <v>100.8</v>
      </c>
    </row>
    <row r="29" spans="1:16" ht="15" customHeight="1">
      <c r="A29" s="76"/>
      <c r="B29" s="11" t="s">
        <v>76</v>
      </c>
      <c r="C29" s="11" t="s">
        <v>560</v>
      </c>
      <c r="D29" s="73"/>
      <c r="E29" s="10" t="s">
        <v>18</v>
      </c>
      <c r="F29" s="11" t="s">
        <v>20</v>
      </c>
      <c r="G29" s="12">
        <v>240</v>
      </c>
      <c r="H29" s="12">
        <f t="shared" si="0"/>
        <v>3840</v>
      </c>
      <c r="I29" s="12">
        <f t="shared" si="1"/>
        <v>336</v>
      </c>
      <c r="J29" s="12" t="s">
        <v>22</v>
      </c>
      <c r="K29" s="12"/>
      <c r="L29" s="12">
        <f t="shared" si="2"/>
        <v>0</v>
      </c>
      <c r="M29" s="12">
        <f t="shared" si="3"/>
        <v>0</v>
      </c>
      <c r="N29" s="12">
        <f t="shared" si="4"/>
        <v>240</v>
      </c>
      <c r="O29" s="12">
        <f t="shared" si="5"/>
        <v>3840</v>
      </c>
      <c r="P29" s="12">
        <f t="shared" si="6"/>
        <v>336</v>
      </c>
    </row>
    <row r="30" spans="1:16" ht="15" customHeight="1">
      <c r="A30" s="76"/>
      <c r="B30" s="11" t="s">
        <v>45</v>
      </c>
      <c r="C30" s="11" t="s">
        <v>561</v>
      </c>
      <c r="D30" s="73"/>
      <c r="E30" s="10" t="s">
        <v>18</v>
      </c>
      <c r="F30" s="11" t="s">
        <v>20</v>
      </c>
      <c r="G30" s="12">
        <v>144</v>
      </c>
      <c r="H30" s="12">
        <f t="shared" si="0"/>
        <v>2304</v>
      </c>
      <c r="I30" s="12">
        <f t="shared" si="1"/>
        <v>201.6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144</v>
      </c>
      <c r="O30" s="12">
        <f t="shared" si="5"/>
        <v>2304</v>
      </c>
      <c r="P30" s="12">
        <f t="shared" si="6"/>
        <v>201.6</v>
      </c>
    </row>
    <row r="31" spans="1:16" ht="15" customHeight="1">
      <c r="A31" s="76"/>
      <c r="B31" s="11" t="s">
        <v>44</v>
      </c>
      <c r="C31" s="11" t="s">
        <v>562</v>
      </c>
      <c r="D31" s="73"/>
      <c r="E31" s="10" t="s">
        <v>18</v>
      </c>
      <c r="F31" s="11" t="s">
        <v>20</v>
      </c>
      <c r="G31" s="12">
        <v>240</v>
      </c>
      <c r="H31" s="12">
        <f t="shared" si="0"/>
        <v>3840</v>
      </c>
      <c r="I31" s="12">
        <f t="shared" si="1"/>
        <v>336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240</v>
      </c>
      <c r="O31" s="12">
        <f t="shared" si="5"/>
        <v>3840</v>
      </c>
      <c r="P31" s="12">
        <f t="shared" si="6"/>
        <v>336</v>
      </c>
    </row>
    <row r="32" spans="1:16" ht="15" customHeight="1">
      <c r="A32" s="76"/>
      <c r="B32" s="11" t="s">
        <v>43</v>
      </c>
      <c r="C32" s="11" t="s">
        <v>563</v>
      </c>
      <c r="D32" s="73"/>
      <c r="E32" s="10" t="s">
        <v>18</v>
      </c>
      <c r="F32" s="11" t="s">
        <v>20</v>
      </c>
      <c r="G32" s="12">
        <v>140</v>
      </c>
      <c r="H32" s="12">
        <f t="shared" si="0"/>
        <v>2240</v>
      </c>
      <c r="I32" s="12">
        <f t="shared" si="1"/>
        <v>196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140</v>
      </c>
      <c r="O32" s="12">
        <f t="shared" si="5"/>
        <v>2240</v>
      </c>
      <c r="P32" s="12">
        <f t="shared" si="6"/>
        <v>196</v>
      </c>
    </row>
    <row r="33" spans="1:16" ht="15" customHeight="1">
      <c r="A33" s="76"/>
      <c r="B33" s="60" t="s">
        <v>896</v>
      </c>
      <c r="C33" s="60" t="s">
        <v>895</v>
      </c>
      <c r="D33" s="73"/>
      <c r="E33" s="10" t="s">
        <v>18</v>
      </c>
      <c r="F33" s="11" t="s">
        <v>20</v>
      </c>
      <c r="G33" s="12">
        <v>0</v>
      </c>
      <c r="H33" s="12">
        <f t="shared" si="0"/>
        <v>0</v>
      </c>
      <c r="I33" s="12">
        <f t="shared" si="1"/>
        <v>0</v>
      </c>
      <c r="J33" s="12" t="s">
        <v>21</v>
      </c>
      <c r="K33" s="12">
        <v>50</v>
      </c>
      <c r="L33" s="12">
        <v>800</v>
      </c>
      <c r="M33" s="12">
        <v>70</v>
      </c>
      <c r="N33" s="12">
        <f t="shared" si="4"/>
        <v>50</v>
      </c>
      <c r="O33" s="12">
        <f t="shared" si="5"/>
        <v>800</v>
      </c>
      <c r="P33" s="12">
        <f t="shared" si="6"/>
        <v>70</v>
      </c>
    </row>
    <row r="34" spans="1:16" ht="15" customHeight="1">
      <c r="A34" s="76"/>
      <c r="B34" s="72" t="s">
        <v>40</v>
      </c>
      <c r="C34" s="72" t="s">
        <v>564</v>
      </c>
      <c r="D34" s="73"/>
      <c r="E34" s="10" t="s">
        <v>18</v>
      </c>
      <c r="F34" s="11" t="s">
        <v>20</v>
      </c>
      <c r="G34" s="12">
        <v>192</v>
      </c>
      <c r="H34" s="12">
        <f t="shared" si="0"/>
        <v>3072</v>
      </c>
      <c r="I34" s="12">
        <f t="shared" si="1"/>
        <v>268.79999999999995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192</v>
      </c>
      <c r="O34" s="12">
        <f t="shared" si="5"/>
        <v>3072</v>
      </c>
      <c r="P34" s="12">
        <f t="shared" si="6"/>
        <v>268.79999999999995</v>
      </c>
    </row>
    <row r="35" spans="1:16" ht="30">
      <c r="A35" s="76"/>
      <c r="B35" s="74"/>
      <c r="C35" s="74"/>
      <c r="D35" s="73"/>
      <c r="E35" s="10" t="s">
        <v>19</v>
      </c>
      <c r="F35" s="11" t="s">
        <v>20</v>
      </c>
      <c r="G35" s="12">
        <v>30</v>
      </c>
      <c r="H35" s="12">
        <f t="shared" si="0"/>
        <v>480</v>
      </c>
      <c r="I35" s="12">
        <f t="shared" si="1"/>
        <v>42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30</v>
      </c>
      <c r="O35" s="12">
        <f t="shared" si="5"/>
        <v>480</v>
      </c>
      <c r="P35" s="12">
        <f t="shared" si="6"/>
        <v>42</v>
      </c>
    </row>
    <row r="36" spans="1:16" ht="15" customHeight="1">
      <c r="A36" s="76"/>
      <c r="B36" s="72" t="s">
        <v>74</v>
      </c>
      <c r="C36" s="72" t="s">
        <v>565</v>
      </c>
      <c r="D36" s="73"/>
      <c r="E36" s="10" t="s">
        <v>18</v>
      </c>
      <c r="F36" s="11" t="s">
        <v>20</v>
      </c>
      <c r="G36" s="12">
        <v>320</v>
      </c>
      <c r="H36" s="12">
        <f t="shared" si="0"/>
        <v>5120</v>
      </c>
      <c r="I36" s="12">
        <f t="shared" si="1"/>
        <v>448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320</v>
      </c>
      <c r="O36" s="12">
        <f t="shared" si="5"/>
        <v>5120</v>
      </c>
      <c r="P36" s="12">
        <f t="shared" si="6"/>
        <v>448</v>
      </c>
    </row>
    <row r="37" spans="1:16" ht="30">
      <c r="A37" s="77"/>
      <c r="B37" s="74"/>
      <c r="C37" s="74"/>
      <c r="D37" s="74"/>
      <c r="E37" s="10" t="s">
        <v>19</v>
      </c>
      <c r="F37" s="11" t="s">
        <v>20</v>
      </c>
      <c r="G37" s="12">
        <v>192</v>
      </c>
      <c r="H37" s="12">
        <f t="shared" si="0"/>
        <v>3072</v>
      </c>
      <c r="I37" s="12">
        <f t="shared" si="1"/>
        <v>268.79999999999995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192</v>
      </c>
      <c r="O37" s="12">
        <f t="shared" si="5"/>
        <v>3072</v>
      </c>
      <c r="P37" s="12">
        <f t="shared" si="6"/>
        <v>268.79999999999995</v>
      </c>
    </row>
    <row r="38" spans="1:16">
      <c r="A38" s="12"/>
      <c r="B38" s="11"/>
      <c r="C38" s="11"/>
      <c r="D38" s="12"/>
      <c r="E38" s="10"/>
      <c r="F38" s="11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6">
      <c r="A39" s="16" t="s">
        <v>2</v>
      </c>
      <c r="B39" s="17"/>
      <c r="C39" s="17"/>
      <c r="D39" s="17"/>
      <c r="E39" s="18"/>
      <c r="F39" s="18"/>
      <c r="G39" s="17">
        <f>SUM(G2:G38)</f>
        <v>6737.5</v>
      </c>
      <c r="H39" s="17">
        <f>SUM(H2:H38)</f>
        <v>107800</v>
      </c>
      <c r="I39" s="17">
        <f>SUM(I2:I38)</f>
        <v>9432.4999999999982</v>
      </c>
      <c r="J39" s="17"/>
      <c r="K39" s="17">
        <f t="shared" ref="K39:P39" si="7">SUM(K2:K38)</f>
        <v>50</v>
      </c>
      <c r="L39" s="17">
        <f t="shared" si="7"/>
        <v>800</v>
      </c>
      <c r="M39" s="17">
        <f t="shared" si="7"/>
        <v>70</v>
      </c>
      <c r="N39" s="17">
        <f t="shared" si="7"/>
        <v>6787.5</v>
      </c>
      <c r="O39" s="17">
        <f t="shared" si="7"/>
        <v>108600</v>
      </c>
      <c r="P39" s="17">
        <f t="shared" si="7"/>
        <v>9502.4999999999982</v>
      </c>
    </row>
    <row r="40" spans="1:16">
      <c r="E40" s="15"/>
    </row>
    <row r="41" spans="1:16">
      <c r="E41" s="19"/>
    </row>
    <row r="43" spans="1:16">
      <c r="C43" s="20"/>
      <c r="D43" s="20"/>
      <c r="E43" s="21"/>
      <c r="F43" s="20"/>
    </row>
  </sheetData>
  <mergeCells count="22">
    <mergeCell ref="B23:B25"/>
    <mergeCell ref="B2:B3"/>
    <mergeCell ref="B4:B5"/>
    <mergeCell ref="B6:B7"/>
    <mergeCell ref="B9:B11"/>
    <mergeCell ref="B14:B15"/>
    <mergeCell ref="A2:A37"/>
    <mergeCell ref="D2:D37"/>
    <mergeCell ref="C2:C3"/>
    <mergeCell ref="C4:C5"/>
    <mergeCell ref="C6:C7"/>
    <mergeCell ref="C9:C11"/>
    <mergeCell ref="B18:B19"/>
    <mergeCell ref="C14:C15"/>
    <mergeCell ref="C18:C19"/>
    <mergeCell ref="B34:B35"/>
    <mergeCell ref="B36:B37"/>
    <mergeCell ref="C34:C35"/>
    <mergeCell ref="C36:C37"/>
    <mergeCell ref="C20:C22"/>
    <mergeCell ref="C23:C25"/>
    <mergeCell ref="B20:B2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70" zoomScaleNormal="70" workbookViewId="0">
      <selection activeCell="K3" sqref="K3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255</v>
      </c>
      <c r="B2" s="11" t="s">
        <v>44</v>
      </c>
      <c r="C2" s="11" t="s">
        <v>100</v>
      </c>
      <c r="D2" s="72" t="s">
        <v>759</v>
      </c>
      <c r="E2" s="10" t="s">
        <v>19</v>
      </c>
      <c r="F2" s="11" t="s">
        <v>20</v>
      </c>
      <c r="G2" s="12">
        <v>0</v>
      </c>
      <c r="H2" s="12">
        <f t="shared" ref="H2:H51" si="0">(G2)*16</f>
        <v>0</v>
      </c>
      <c r="I2" s="12">
        <f t="shared" ref="I2:I51" si="1">(G2)*1.4</f>
        <v>0</v>
      </c>
      <c r="J2" s="12" t="s">
        <v>21</v>
      </c>
      <c r="K2" s="12">
        <v>280</v>
      </c>
      <c r="L2" s="12">
        <f t="shared" ref="L2:L51" si="2">(K2)*16</f>
        <v>4480</v>
      </c>
      <c r="M2" s="12">
        <f t="shared" ref="M2:M51" si="3">(K2)*1.4</f>
        <v>392</v>
      </c>
      <c r="N2" s="12">
        <f t="shared" ref="N2:N51" si="4">SUM(G2,K2)</f>
        <v>280</v>
      </c>
      <c r="O2" s="12">
        <f t="shared" ref="O2:O51" si="5">(N2)*16</f>
        <v>4480</v>
      </c>
      <c r="P2" s="12">
        <f t="shared" ref="P2:P51" si="6">(N2)*1.4</f>
        <v>392</v>
      </c>
    </row>
    <row r="3" spans="1:16" ht="15" customHeight="1">
      <c r="A3" s="76"/>
      <c r="B3" s="72" t="s">
        <v>31</v>
      </c>
      <c r="C3" s="72" t="s">
        <v>37</v>
      </c>
      <c r="D3" s="73"/>
      <c r="E3" s="10" t="s">
        <v>18</v>
      </c>
      <c r="F3" s="11" t="s">
        <v>20</v>
      </c>
      <c r="G3" s="12">
        <v>156</v>
      </c>
      <c r="H3" s="12">
        <f t="shared" si="0"/>
        <v>2496</v>
      </c>
      <c r="I3" s="12">
        <f t="shared" si="1"/>
        <v>218.39999999999998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156</v>
      </c>
      <c r="O3" s="12">
        <f t="shared" si="5"/>
        <v>2496</v>
      </c>
      <c r="P3" s="12">
        <f t="shared" si="6"/>
        <v>218.39999999999998</v>
      </c>
    </row>
    <row r="4" spans="1:16" ht="30">
      <c r="A4" s="76"/>
      <c r="B4" s="74"/>
      <c r="C4" s="74"/>
      <c r="D4" s="73"/>
      <c r="E4" s="10" t="s">
        <v>19</v>
      </c>
      <c r="F4" s="11" t="s">
        <v>34</v>
      </c>
      <c r="G4" s="12">
        <v>348</v>
      </c>
      <c r="H4" s="12">
        <f t="shared" si="0"/>
        <v>5568</v>
      </c>
      <c r="I4" s="12">
        <f t="shared" si="1"/>
        <v>487.2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348</v>
      </c>
      <c r="O4" s="12">
        <f t="shared" si="5"/>
        <v>5568</v>
      </c>
      <c r="P4" s="12">
        <f t="shared" si="6"/>
        <v>487.2</v>
      </c>
    </row>
    <row r="5" spans="1:16" ht="30">
      <c r="A5" s="76"/>
      <c r="B5" s="72" t="s">
        <v>28</v>
      </c>
      <c r="C5" s="72" t="s">
        <v>55</v>
      </c>
      <c r="D5" s="73"/>
      <c r="E5" s="10" t="s">
        <v>19</v>
      </c>
      <c r="F5" s="11" t="s">
        <v>20</v>
      </c>
      <c r="G5" s="12">
        <v>494</v>
      </c>
      <c r="H5" s="12">
        <f t="shared" si="0"/>
        <v>7904</v>
      </c>
      <c r="I5" s="12">
        <f t="shared" si="1"/>
        <v>691.59999999999991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494</v>
      </c>
      <c r="O5" s="12">
        <f t="shared" si="5"/>
        <v>7904</v>
      </c>
      <c r="P5" s="12">
        <f t="shared" si="6"/>
        <v>691.59999999999991</v>
      </c>
    </row>
    <row r="6" spans="1:16" ht="30">
      <c r="A6" s="76"/>
      <c r="B6" s="73"/>
      <c r="C6" s="73"/>
      <c r="D6" s="73"/>
      <c r="E6" s="10" t="s">
        <v>19</v>
      </c>
      <c r="F6" s="11" t="s">
        <v>20</v>
      </c>
      <c r="G6" s="12">
        <v>84</v>
      </c>
      <c r="H6" s="12">
        <f t="shared" si="0"/>
        <v>1344</v>
      </c>
      <c r="I6" s="12">
        <f t="shared" si="1"/>
        <v>117.6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84</v>
      </c>
      <c r="O6" s="12">
        <f t="shared" si="5"/>
        <v>1344</v>
      </c>
      <c r="P6" s="12">
        <f t="shared" si="6"/>
        <v>117.6</v>
      </c>
    </row>
    <row r="7" spans="1:16" ht="30">
      <c r="A7" s="76"/>
      <c r="B7" s="74"/>
      <c r="C7" s="74"/>
      <c r="D7" s="73"/>
      <c r="E7" s="10" t="s">
        <v>19</v>
      </c>
      <c r="F7" s="11" t="s">
        <v>34</v>
      </c>
      <c r="G7" s="12">
        <v>200</v>
      </c>
      <c r="H7" s="12">
        <f t="shared" si="0"/>
        <v>3200</v>
      </c>
      <c r="I7" s="12">
        <f t="shared" si="1"/>
        <v>280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200</v>
      </c>
      <c r="O7" s="12">
        <f t="shared" si="5"/>
        <v>3200</v>
      </c>
      <c r="P7" s="12">
        <f t="shared" si="6"/>
        <v>280</v>
      </c>
    </row>
    <row r="8" spans="1:16" ht="15" customHeight="1">
      <c r="A8" s="76"/>
      <c r="B8" s="72" t="s">
        <v>55</v>
      </c>
      <c r="C8" s="72" t="s">
        <v>102</v>
      </c>
      <c r="D8" s="73"/>
      <c r="E8" s="10" t="s">
        <v>18</v>
      </c>
      <c r="F8" s="11" t="s">
        <v>20</v>
      </c>
      <c r="G8" s="12">
        <v>192</v>
      </c>
      <c r="H8" s="12">
        <f t="shared" si="0"/>
        <v>3072</v>
      </c>
      <c r="I8" s="12">
        <f t="shared" si="1"/>
        <v>268.79999999999995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192</v>
      </c>
      <c r="O8" s="12">
        <f t="shared" si="5"/>
        <v>3072</v>
      </c>
      <c r="P8" s="12">
        <f t="shared" si="6"/>
        <v>268.79999999999995</v>
      </c>
    </row>
    <row r="9" spans="1:16" ht="30">
      <c r="A9" s="76"/>
      <c r="B9" s="73"/>
      <c r="C9" s="73"/>
      <c r="D9" s="73"/>
      <c r="E9" s="10" t="s">
        <v>19</v>
      </c>
      <c r="F9" s="11" t="s">
        <v>20</v>
      </c>
      <c r="G9" s="12">
        <v>540</v>
      </c>
      <c r="H9" s="12">
        <f t="shared" si="0"/>
        <v>8640</v>
      </c>
      <c r="I9" s="12">
        <f t="shared" si="1"/>
        <v>756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540</v>
      </c>
      <c r="O9" s="12">
        <f t="shared" si="5"/>
        <v>8640</v>
      </c>
      <c r="P9" s="12">
        <f t="shared" si="6"/>
        <v>756</v>
      </c>
    </row>
    <row r="10" spans="1:16" ht="30">
      <c r="A10" s="76"/>
      <c r="B10" s="73"/>
      <c r="C10" s="73"/>
      <c r="D10" s="73"/>
      <c r="E10" s="10" t="s">
        <v>19</v>
      </c>
      <c r="F10" s="11" t="s">
        <v>20</v>
      </c>
      <c r="G10" s="12">
        <v>36</v>
      </c>
      <c r="H10" s="12">
        <f t="shared" si="0"/>
        <v>576</v>
      </c>
      <c r="I10" s="12">
        <f t="shared" si="1"/>
        <v>50.4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36</v>
      </c>
      <c r="O10" s="12">
        <f t="shared" si="5"/>
        <v>576</v>
      </c>
      <c r="P10" s="12">
        <f t="shared" si="6"/>
        <v>50.4</v>
      </c>
    </row>
    <row r="11" spans="1:16" ht="30">
      <c r="A11" s="76"/>
      <c r="B11" s="73"/>
      <c r="C11" s="73"/>
      <c r="D11" s="73"/>
      <c r="E11" s="10" t="s">
        <v>19</v>
      </c>
      <c r="F11" s="11" t="s">
        <v>20</v>
      </c>
      <c r="G11" s="12">
        <v>36</v>
      </c>
      <c r="H11" s="12">
        <f t="shared" si="0"/>
        <v>576</v>
      </c>
      <c r="I11" s="12">
        <f t="shared" si="1"/>
        <v>50.4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36</v>
      </c>
      <c r="O11" s="12">
        <f t="shared" si="5"/>
        <v>576</v>
      </c>
      <c r="P11" s="12">
        <f t="shared" si="6"/>
        <v>50.4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200</v>
      </c>
      <c r="H12" s="12">
        <f t="shared" si="0"/>
        <v>3200</v>
      </c>
      <c r="I12" s="12">
        <f t="shared" si="1"/>
        <v>280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200</v>
      </c>
      <c r="O12" s="12">
        <f t="shared" si="5"/>
        <v>3200</v>
      </c>
      <c r="P12" s="12">
        <f t="shared" si="6"/>
        <v>280</v>
      </c>
    </row>
    <row r="13" spans="1:16" ht="30">
      <c r="A13" s="76"/>
      <c r="B13" s="72" t="s">
        <v>136</v>
      </c>
      <c r="C13" s="72" t="s">
        <v>45</v>
      </c>
      <c r="D13" s="73"/>
      <c r="E13" s="10" t="s">
        <v>19</v>
      </c>
      <c r="F13" s="11" t="s">
        <v>20</v>
      </c>
      <c r="G13" s="12">
        <v>196</v>
      </c>
      <c r="H13" s="12">
        <f t="shared" si="0"/>
        <v>3136</v>
      </c>
      <c r="I13" s="12">
        <f t="shared" si="1"/>
        <v>274.39999999999998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196</v>
      </c>
      <c r="O13" s="12">
        <f t="shared" si="5"/>
        <v>3136</v>
      </c>
      <c r="P13" s="12">
        <f t="shared" si="6"/>
        <v>274.39999999999998</v>
      </c>
    </row>
    <row r="14" spans="1:16" ht="30">
      <c r="A14" s="76"/>
      <c r="B14" s="73"/>
      <c r="C14" s="73"/>
      <c r="D14" s="73"/>
      <c r="E14" s="10" t="s">
        <v>19</v>
      </c>
      <c r="F14" s="11" t="s">
        <v>20</v>
      </c>
      <c r="G14" s="12">
        <v>192</v>
      </c>
      <c r="H14" s="12">
        <f t="shared" si="0"/>
        <v>3072</v>
      </c>
      <c r="I14" s="12">
        <f t="shared" si="1"/>
        <v>268.79999999999995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192</v>
      </c>
      <c r="O14" s="12">
        <f t="shared" si="5"/>
        <v>3072</v>
      </c>
      <c r="P14" s="12">
        <f t="shared" si="6"/>
        <v>268.79999999999995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60</v>
      </c>
      <c r="H15" s="12">
        <f t="shared" si="0"/>
        <v>960</v>
      </c>
      <c r="I15" s="12">
        <f t="shared" si="1"/>
        <v>84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60</v>
      </c>
      <c r="O15" s="12">
        <f t="shared" si="5"/>
        <v>960</v>
      </c>
      <c r="P15" s="12">
        <f t="shared" si="6"/>
        <v>84</v>
      </c>
    </row>
    <row r="16" spans="1:16" ht="30">
      <c r="A16" s="76"/>
      <c r="B16" s="11" t="s">
        <v>53</v>
      </c>
      <c r="C16" s="11" t="s">
        <v>93</v>
      </c>
      <c r="D16" s="73"/>
      <c r="E16" s="10" t="s">
        <v>19</v>
      </c>
      <c r="F16" s="11" t="s">
        <v>20</v>
      </c>
      <c r="G16" s="12">
        <v>540</v>
      </c>
      <c r="H16" s="12">
        <f t="shared" si="0"/>
        <v>8640</v>
      </c>
      <c r="I16" s="12">
        <f t="shared" si="1"/>
        <v>756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540</v>
      </c>
      <c r="O16" s="12">
        <f t="shared" si="5"/>
        <v>8640</v>
      </c>
      <c r="P16" s="12">
        <f t="shared" si="6"/>
        <v>756</v>
      </c>
    </row>
    <row r="17" spans="1:16" ht="15" customHeight="1">
      <c r="A17" s="76"/>
      <c r="B17" s="72" t="s">
        <v>74</v>
      </c>
      <c r="C17" s="72" t="s">
        <v>108</v>
      </c>
      <c r="D17" s="73"/>
      <c r="E17" s="10" t="s">
        <v>18</v>
      </c>
      <c r="F17" s="11" t="s">
        <v>20</v>
      </c>
      <c r="G17" s="12">
        <v>192</v>
      </c>
      <c r="H17" s="12">
        <f t="shared" si="0"/>
        <v>3072</v>
      </c>
      <c r="I17" s="12">
        <f t="shared" si="1"/>
        <v>268.79999999999995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192</v>
      </c>
      <c r="O17" s="12">
        <f t="shared" si="5"/>
        <v>3072</v>
      </c>
      <c r="P17" s="12">
        <f t="shared" si="6"/>
        <v>268.79999999999995</v>
      </c>
    </row>
    <row r="18" spans="1:16" ht="30">
      <c r="A18" s="76"/>
      <c r="B18" s="73"/>
      <c r="C18" s="73"/>
      <c r="D18" s="73"/>
      <c r="E18" s="10" t="s">
        <v>19</v>
      </c>
      <c r="F18" s="11" t="s">
        <v>20</v>
      </c>
      <c r="G18" s="12">
        <v>16</v>
      </c>
      <c r="H18" s="12">
        <f t="shared" si="0"/>
        <v>256</v>
      </c>
      <c r="I18" s="12">
        <f t="shared" si="1"/>
        <v>22.4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16</v>
      </c>
      <c r="O18" s="12">
        <f t="shared" si="5"/>
        <v>256</v>
      </c>
      <c r="P18" s="12">
        <f t="shared" si="6"/>
        <v>22.4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192</v>
      </c>
      <c r="H19" s="12">
        <f t="shared" si="0"/>
        <v>3072</v>
      </c>
      <c r="I19" s="12">
        <f t="shared" si="1"/>
        <v>268.79999999999995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192</v>
      </c>
      <c r="O19" s="12">
        <f t="shared" si="5"/>
        <v>3072</v>
      </c>
      <c r="P19" s="12">
        <f t="shared" si="6"/>
        <v>268.79999999999995</v>
      </c>
    </row>
    <row r="20" spans="1:16" ht="45">
      <c r="A20" s="76"/>
      <c r="B20" s="24" t="s">
        <v>137</v>
      </c>
      <c r="C20" s="11" t="s">
        <v>53</v>
      </c>
      <c r="D20" s="73"/>
      <c r="E20" s="10" t="s">
        <v>19</v>
      </c>
      <c r="F20" s="11" t="s">
        <v>20</v>
      </c>
      <c r="G20" s="12">
        <v>10</v>
      </c>
      <c r="H20" s="12">
        <f t="shared" si="0"/>
        <v>160</v>
      </c>
      <c r="I20" s="12">
        <f t="shared" si="1"/>
        <v>14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10</v>
      </c>
      <c r="O20" s="12">
        <f t="shared" si="5"/>
        <v>160</v>
      </c>
      <c r="P20" s="12">
        <f t="shared" si="6"/>
        <v>14</v>
      </c>
    </row>
    <row r="21" spans="1:16" ht="30">
      <c r="A21" s="76"/>
      <c r="B21" s="72" t="s">
        <v>120</v>
      </c>
      <c r="C21" s="72" t="s">
        <v>566</v>
      </c>
      <c r="D21" s="73"/>
      <c r="E21" s="10" t="s">
        <v>19</v>
      </c>
      <c r="F21" s="11" t="s">
        <v>20</v>
      </c>
      <c r="G21" s="12">
        <v>200</v>
      </c>
      <c r="H21" s="12">
        <f t="shared" si="0"/>
        <v>3200</v>
      </c>
      <c r="I21" s="12">
        <f t="shared" si="1"/>
        <v>280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200</v>
      </c>
      <c r="O21" s="12">
        <f t="shared" si="5"/>
        <v>3200</v>
      </c>
      <c r="P21" s="12">
        <f t="shared" si="6"/>
        <v>280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84</v>
      </c>
      <c r="H22" s="12">
        <f t="shared" si="0"/>
        <v>1344</v>
      </c>
      <c r="I22" s="12">
        <f t="shared" si="1"/>
        <v>117.6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84</v>
      </c>
      <c r="O22" s="12">
        <f t="shared" si="5"/>
        <v>1344</v>
      </c>
      <c r="P22" s="12">
        <f t="shared" si="6"/>
        <v>117.6</v>
      </c>
    </row>
    <row r="23" spans="1:16" ht="15" customHeight="1">
      <c r="A23" s="76"/>
      <c r="B23" s="72" t="s">
        <v>73</v>
      </c>
      <c r="C23" s="72" t="s">
        <v>28</v>
      </c>
      <c r="D23" s="73"/>
      <c r="E23" s="10" t="s">
        <v>18</v>
      </c>
      <c r="F23" s="11" t="s">
        <v>34</v>
      </c>
      <c r="G23" s="12">
        <v>96</v>
      </c>
      <c r="H23" s="12">
        <f t="shared" si="0"/>
        <v>1536</v>
      </c>
      <c r="I23" s="12">
        <f t="shared" si="1"/>
        <v>134.39999999999998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96</v>
      </c>
      <c r="O23" s="12">
        <f t="shared" si="5"/>
        <v>1536</v>
      </c>
      <c r="P23" s="12">
        <f t="shared" si="6"/>
        <v>134.39999999999998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180</v>
      </c>
      <c r="H24" s="12">
        <f t="shared" si="0"/>
        <v>2880</v>
      </c>
      <c r="I24" s="12">
        <f t="shared" si="1"/>
        <v>251.99999999999997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180</v>
      </c>
      <c r="O24" s="12">
        <f t="shared" si="5"/>
        <v>2880</v>
      </c>
      <c r="P24" s="12">
        <f t="shared" si="6"/>
        <v>251.99999999999997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12</v>
      </c>
      <c r="H25" s="12">
        <f t="shared" si="0"/>
        <v>192</v>
      </c>
      <c r="I25" s="12">
        <f t="shared" si="1"/>
        <v>16.799999999999997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12</v>
      </c>
      <c r="O25" s="12">
        <f t="shared" si="5"/>
        <v>192</v>
      </c>
      <c r="P25" s="12">
        <f t="shared" si="6"/>
        <v>16.799999999999997</v>
      </c>
    </row>
    <row r="26" spans="1:16" ht="15" customHeight="1">
      <c r="A26" s="76"/>
      <c r="B26" s="72" t="s">
        <v>29</v>
      </c>
      <c r="C26" s="72" t="s">
        <v>281</v>
      </c>
      <c r="D26" s="73"/>
      <c r="E26" s="10" t="s">
        <v>18</v>
      </c>
      <c r="F26" s="11" t="s">
        <v>20</v>
      </c>
      <c r="G26" s="12">
        <v>168</v>
      </c>
      <c r="H26" s="12">
        <f t="shared" si="0"/>
        <v>2688</v>
      </c>
      <c r="I26" s="12">
        <f t="shared" si="1"/>
        <v>235.2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168</v>
      </c>
      <c r="O26" s="12">
        <f t="shared" si="5"/>
        <v>2688</v>
      </c>
      <c r="P26" s="12">
        <f t="shared" si="6"/>
        <v>235.2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110</v>
      </c>
      <c r="H27" s="12">
        <f t="shared" si="0"/>
        <v>1760</v>
      </c>
      <c r="I27" s="12">
        <f t="shared" si="1"/>
        <v>154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110</v>
      </c>
      <c r="O27" s="12">
        <f t="shared" si="5"/>
        <v>1760</v>
      </c>
      <c r="P27" s="12">
        <f t="shared" si="6"/>
        <v>154</v>
      </c>
    </row>
    <row r="28" spans="1:16" ht="15" customHeight="1">
      <c r="A28" s="76"/>
      <c r="B28" s="72" t="s">
        <v>26</v>
      </c>
      <c r="C28" s="72" t="s">
        <v>26</v>
      </c>
      <c r="D28" s="73"/>
      <c r="E28" s="10" t="s">
        <v>18</v>
      </c>
      <c r="F28" s="11" t="s">
        <v>34</v>
      </c>
      <c r="G28" s="12">
        <v>140</v>
      </c>
      <c r="H28" s="12">
        <f t="shared" si="0"/>
        <v>2240</v>
      </c>
      <c r="I28" s="12">
        <f t="shared" si="1"/>
        <v>196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140</v>
      </c>
      <c r="O28" s="12">
        <f t="shared" si="5"/>
        <v>2240</v>
      </c>
      <c r="P28" s="12">
        <f t="shared" si="6"/>
        <v>196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16</v>
      </c>
      <c r="H29" s="12">
        <f t="shared" si="0"/>
        <v>256</v>
      </c>
      <c r="I29" s="12">
        <f t="shared" si="1"/>
        <v>22.4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16</v>
      </c>
      <c r="O29" s="12">
        <f t="shared" si="5"/>
        <v>256</v>
      </c>
      <c r="P29" s="12">
        <f t="shared" si="6"/>
        <v>22.4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140</v>
      </c>
      <c r="H30" s="12">
        <f t="shared" si="0"/>
        <v>2240</v>
      </c>
      <c r="I30" s="12">
        <f t="shared" si="1"/>
        <v>196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140</v>
      </c>
      <c r="O30" s="12">
        <f t="shared" si="5"/>
        <v>2240</v>
      </c>
      <c r="P30" s="12">
        <f t="shared" si="6"/>
        <v>196</v>
      </c>
    </row>
    <row r="31" spans="1:16" ht="15" customHeight="1">
      <c r="A31" s="76"/>
      <c r="B31" s="11" t="s">
        <v>27</v>
      </c>
      <c r="C31" s="11" t="s">
        <v>567</v>
      </c>
      <c r="D31" s="73"/>
      <c r="E31" s="10" t="s">
        <v>18</v>
      </c>
      <c r="F31" s="11" t="s">
        <v>20</v>
      </c>
      <c r="G31" s="12">
        <v>375</v>
      </c>
      <c r="H31" s="12">
        <f t="shared" si="0"/>
        <v>6000</v>
      </c>
      <c r="I31" s="12">
        <f t="shared" si="1"/>
        <v>525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375</v>
      </c>
      <c r="O31" s="12">
        <f t="shared" si="5"/>
        <v>6000</v>
      </c>
      <c r="P31" s="12">
        <f t="shared" si="6"/>
        <v>525</v>
      </c>
    </row>
    <row r="32" spans="1:16" ht="30">
      <c r="A32" s="76"/>
      <c r="B32" s="11" t="s">
        <v>39</v>
      </c>
      <c r="C32" s="11" t="s">
        <v>36</v>
      </c>
      <c r="D32" s="73"/>
      <c r="E32" s="10" t="s">
        <v>19</v>
      </c>
      <c r="F32" s="11" t="s">
        <v>20</v>
      </c>
      <c r="G32" s="12">
        <v>200</v>
      </c>
      <c r="H32" s="12">
        <f t="shared" si="0"/>
        <v>3200</v>
      </c>
      <c r="I32" s="12">
        <f t="shared" si="1"/>
        <v>280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200</v>
      </c>
      <c r="O32" s="12">
        <f t="shared" si="5"/>
        <v>3200</v>
      </c>
      <c r="P32" s="12">
        <f t="shared" si="6"/>
        <v>280</v>
      </c>
    </row>
    <row r="33" spans="1:16" ht="15" customHeight="1">
      <c r="A33" s="76"/>
      <c r="B33" s="72" t="s">
        <v>70</v>
      </c>
      <c r="C33" s="72" t="s">
        <v>35</v>
      </c>
      <c r="D33" s="73"/>
      <c r="E33" s="10" t="s">
        <v>18</v>
      </c>
      <c r="F33" s="11" t="s">
        <v>20</v>
      </c>
      <c r="G33" s="12">
        <v>154</v>
      </c>
      <c r="H33" s="12">
        <f t="shared" si="0"/>
        <v>2464</v>
      </c>
      <c r="I33" s="12">
        <f t="shared" si="1"/>
        <v>215.6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154</v>
      </c>
      <c r="O33" s="12">
        <f t="shared" si="5"/>
        <v>2464</v>
      </c>
      <c r="P33" s="12">
        <f t="shared" si="6"/>
        <v>215.6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128</v>
      </c>
      <c r="H34" s="12">
        <f t="shared" si="0"/>
        <v>2048</v>
      </c>
      <c r="I34" s="12">
        <f t="shared" si="1"/>
        <v>179.2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128</v>
      </c>
      <c r="O34" s="12">
        <f t="shared" si="5"/>
        <v>2048</v>
      </c>
      <c r="P34" s="12">
        <f t="shared" si="6"/>
        <v>179.2</v>
      </c>
    </row>
    <row r="35" spans="1:16" ht="30">
      <c r="A35" s="76"/>
      <c r="B35" s="72" t="s">
        <v>72</v>
      </c>
      <c r="C35" s="72" t="s">
        <v>65</v>
      </c>
      <c r="D35" s="73"/>
      <c r="E35" s="10" t="s">
        <v>19</v>
      </c>
      <c r="F35" s="11" t="s">
        <v>20</v>
      </c>
      <c r="G35" s="12">
        <v>84</v>
      </c>
      <c r="H35" s="12">
        <f t="shared" si="0"/>
        <v>1344</v>
      </c>
      <c r="I35" s="12">
        <f t="shared" si="1"/>
        <v>117.6</v>
      </c>
      <c r="J35" s="12" t="s">
        <v>21</v>
      </c>
      <c r="K35" s="12">
        <v>10</v>
      </c>
      <c r="L35" s="12">
        <f t="shared" si="2"/>
        <v>160</v>
      </c>
      <c r="M35" s="12">
        <f t="shared" si="3"/>
        <v>14</v>
      </c>
      <c r="N35" s="12">
        <f t="shared" si="4"/>
        <v>94</v>
      </c>
      <c r="O35" s="12">
        <f t="shared" si="5"/>
        <v>1504</v>
      </c>
      <c r="P35" s="12">
        <f t="shared" si="6"/>
        <v>131.6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15</v>
      </c>
      <c r="H36" s="12">
        <f t="shared" si="0"/>
        <v>240</v>
      </c>
      <c r="I36" s="12">
        <f t="shared" si="1"/>
        <v>21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15</v>
      </c>
      <c r="O36" s="12">
        <f t="shared" si="5"/>
        <v>240</v>
      </c>
      <c r="P36" s="12">
        <f t="shared" si="6"/>
        <v>21</v>
      </c>
    </row>
    <row r="37" spans="1:16" ht="30">
      <c r="A37" s="76"/>
      <c r="B37" s="72" t="s">
        <v>45</v>
      </c>
      <c r="C37" s="72" t="s">
        <v>94</v>
      </c>
      <c r="D37" s="73"/>
      <c r="E37" s="10" t="s">
        <v>19</v>
      </c>
      <c r="F37" s="11" t="s">
        <v>20</v>
      </c>
      <c r="G37" s="12">
        <v>400</v>
      </c>
      <c r="H37" s="12">
        <f t="shared" si="0"/>
        <v>6400</v>
      </c>
      <c r="I37" s="12">
        <f t="shared" si="1"/>
        <v>560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400</v>
      </c>
      <c r="O37" s="12">
        <f t="shared" si="5"/>
        <v>6400</v>
      </c>
      <c r="P37" s="12">
        <f t="shared" si="6"/>
        <v>560</v>
      </c>
    </row>
    <row r="38" spans="1:16" ht="30">
      <c r="A38" s="76"/>
      <c r="B38" s="73"/>
      <c r="C38" s="73"/>
      <c r="D38" s="73"/>
      <c r="E38" s="10" t="s">
        <v>19</v>
      </c>
      <c r="F38" s="11" t="s">
        <v>20</v>
      </c>
      <c r="G38" s="12">
        <v>80</v>
      </c>
      <c r="H38" s="12">
        <f t="shared" si="0"/>
        <v>1280</v>
      </c>
      <c r="I38" s="12">
        <f t="shared" si="1"/>
        <v>112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80</v>
      </c>
      <c r="O38" s="12">
        <f t="shared" si="5"/>
        <v>1280</v>
      </c>
      <c r="P38" s="12">
        <f t="shared" si="6"/>
        <v>112</v>
      </c>
    </row>
    <row r="39" spans="1:16" ht="30">
      <c r="A39" s="76"/>
      <c r="B39" s="74"/>
      <c r="C39" s="74"/>
      <c r="D39" s="73"/>
      <c r="E39" s="10" t="s">
        <v>19</v>
      </c>
      <c r="F39" s="11" t="s">
        <v>20</v>
      </c>
      <c r="G39" s="12">
        <v>30</v>
      </c>
      <c r="H39" s="12">
        <f t="shared" si="0"/>
        <v>480</v>
      </c>
      <c r="I39" s="12">
        <f t="shared" si="1"/>
        <v>42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30</v>
      </c>
      <c r="O39" s="12">
        <f t="shared" si="5"/>
        <v>480</v>
      </c>
      <c r="P39" s="12">
        <f t="shared" si="6"/>
        <v>42</v>
      </c>
    </row>
    <row r="40" spans="1:16" ht="30">
      <c r="A40" s="76"/>
      <c r="B40" s="72" t="s">
        <v>138</v>
      </c>
      <c r="C40" s="72" t="s">
        <v>568</v>
      </c>
      <c r="D40" s="73"/>
      <c r="E40" s="10" t="s">
        <v>19</v>
      </c>
      <c r="F40" s="11" t="s">
        <v>20</v>
      </c>
      <c r="G40" s="12">
        <v>315</v>
      </c>
      <c r="H40" s="12">
        <f t="shared" si="0"/>
        <v>5040</v>
      </c>
      <c r="I40" s="12">
        <f t="shared" si="1"/>
        <v>441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315</v>
      </c>
      <c r="O40" s="12">
        <f t="shared" si="5"/>
        <v>5040</v>
      </c>
      <c r="P40" s="12">
        <f t="shared" si="6"/>
        <v>441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100</v>
      </c>
      <c r="H41" s="12">
        <f t="shared" si="0"/>
        <v>1600</v>
      </c>
      <c r="I41" s="12">
        <f t="shared" si="1"/>
        <v>140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100</v>
      </c>
      <c r="O41" s="12">
        <f t="shared" si="5"/>
        <v>1600</v>
      </c>
      <c r="P41" s="12">
        <f t="shared" si="6"/>
        <v>140</v>
      </c>
    </row>
    <row r="42" spans="1:16" ht="30">
      <c r="A42" s="76"/>
      <c r="B42" s="24" t="s">
        <v>139</v>
      </c>
      <c r="C42" s="11" t="s">
        <v>281</v>
      </c>
      <c r="D42" s="73"/>
      <c r="E42" s="10" t="s">
        <v>19</v>
      </c>
      <c r="F42" s="11" t="s">
        <v>20</v>
      </c>
      <c r="G42" s="12">
        <v>8</v>
      </c>
      <c r="H42" s="12">
        <f t="shared" si="0"/>
        <v>128</v>
      </c>
      <c r="I42" s="12">
        <f t="shared" si="1"/>
        <v>11.2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8</v>
      </c>
      <c r="O42" s="12">
        <f t="shared" si="5"/>
        <v>128</v>
      </c>
      <c r="P42" s="12">
        <f t="shared" si="6"/>
        <v>11.2</v>
      </c>
    </row>
    <row r="43" spans="1:16" ht="15" customHeight="1">
      <c r="A43" s="76"/>
      <c r="B43" s="72" t="s">
        <v>64</v>
      </c>
      <c r="C43" s="72" t="s">
        <v>68</v>
      </c>
      <c r="D43" s="73"/>
      <c r="E43" s="10" t="s">
        <v>18</v>
      </c>
      <c r="F43" s="11" t="s">
        <v>20</v>
      </c>
      <c r="G43" s="12">
        <v>270</v>
      </c>
      <c r="H43" s="12">
        <f t="shared" si="0"/>
        <v>4320</v>
      </c>
      <c r="I43" s="12">
        <f t="shared" si="1"/>
        <v>378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270</v>
      </c>
      <c r="O43" s="12">
        <f t="shared" si="5"/>
        <v>4320</v>
      </c>
      <c r="P43" s="12">
        <f t="shared" si="6"/>
        <v>378</v>
      </c>
    </row>
    <row r="44" spans="1:16" ht="15" customHeight="1">
      <c r="A44" s="76"/>
      <c r="B44" s="73"/>
      <c r="C44" s="73"/>
      <c r="D44" s="73"/>
      <c r="E44" s="10" t="s">
        <v>19</v>
      </c>
      <c r="F44" s="11" t="s">
        <v>20</v>
      </c>
      <c r="G44" s="12">
        <v>420</v>
      </c>
      <c r="H44" s="12">
        <f t="shared" si="0"/>
        <v>6720</v>
      </c>
      <c r="I44" s="12">
        <f t="shared" si="1"/>
        <v>588</v>
      </c>
      <c r="J44" s="12"/>
      <c r="K44" s="12"/>
      <c r="L44" s="12"/>
      <c r="M44" s="12"/>
      <c r="N44" s="12">
        <f t="shared" si="4"/>
        <v>420</v>
      </c>
      <c r="O44" s="12">
        <f t="shared" si="5"/>
        <v>6720</v>
      </c>
      <c r="P44" s="12">
        <f t="shared" si="6"/>
        <v>588</v>
      </c>
    </row>
    <row r="45" spans="1:16" s="23" customFormat="1" ht="30">
      <c r="A45" s="76"/>
      <c r="B45" s="73"/>
      <c r="C45" s="73"/>
      <c r="D45" s="73"/>
      <c r="E45" s="10" t="s">
        <v>19</v>
      </c>
      <c r="F45" s="11" t="s">
        <v>20</v>
      </c>
      <c r="G45" s="12">
        <v>420</v>
      </c>
      <c r="H45" s="12">
        <f t="shared" si="0"/>
        <v>6720</v>
      </c>
      <c r="I45" s="12">
        <f t="shared" si="1"/>
        <v>588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420</v>
      </c>
      <c r="O45" s="12">
        <f t="shared" si="5"/>
        <v>6720</v>
      </c>
      <c r="P45" s="12">
        <f t="shared" si="6"/>
        <v>588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20</v>
      </c>
      <c r="G46" s="12">
        <v>200</v>
      </c>
      <c r="H46" s="12">
        <f t="shared" si="0"/>
        <v>3200</v>
      </c>
      <c r="I46" s="12">
        <f t="shared" si="1"/>
        <v>280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200</v>
      </c>
      <c r="O46" s="12">
        <f t="shared" si="5"/>
        <v>3200</v>
      </c>
      <c r="P46" s="12">
        <f t="shared" si="6"/>
        <v>280</v>
      </c>
    </row>
    <row r="47" spans="1:16" ht="15" customHeight="1">
      <c r="A47" s="76"/>
      <c r="B47" s="72" t="s">
        <v>50</v>
      </c>
      <c r="C47" s="72" t="s">
        <v>569</v>
      </c>
      <c r="D47" s="73"/>
      <c r="E47" s="10" t="s">
        <v>19</v>
      </c>
      <c r="F47" s="11" t="s">
        <v>34</v>
      </c>
      <c r="G47" s="12">
        <v>180</v>
      </c>
      <c r="H47" s="12">
        <f t="shared" si="0"/>
        <v>2880</v>
      </c>
      <c r="I47" s="12">
        <f t="shared" si="1"/>
        <v>251.99999999999997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180</v>
      </c>
      <c r="O47" s="12">
        <f t="shared" si="5"/>
        <v>2880</v>
      </c>
      <c r="P47" s="12">
        <f t="shared" si="6"/>
        <v>251.99999999999997</v>
      </c>
    </row>
    <row r="48" spans="1:16" ht="30">
      <c r="A48" s="76"/>
      <c r="B48" s="74"/>
      <c r="C48" s="74"/>
      <c r="D48" s="73"/>
      <c r="E48" s="10" t="s">
        <v>19</v>
      </c>
      <c r="F48" s="11" t="s">
        <v>20</v>
      </c>
      <c r="G48" s="12">
        <v>200</v>
      </c>
      <c r="H48" s="12">
        <f t="shared" si="0"/>
        <v>3200</v>
      </c>
      <c r="I48" s="12">
        <f t="shared" si="1"/>
        <v>280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200</v>
      </c>
      <c r="O48" s="12">
        <f t="shared" si="5"/>
        <v>3200</v>
      </c>
      <c r="P48" s="12">
        <f t="shared" si="6"/>
        <v>280</v>
      </c>
    </row>
    <row r="49" spans="1:16" ht="15" customHeight="1">
      <c r="A49" s="76"/>
      <c r="B49" s="72" t="s">
        <v>78</v>
      </c>
      <c r="C49" s="72" t="s">
        <v>570</v>
      </c>
      <c r="D49" s="73"/>
      <c r="E49" s="10" t="s">
        <v>18</v>
      </c>
      <c r="F49" s="11" t="s">
        <v>20</v>
      </c>
      <c r="G49" s="12">
        <v>120</v>
      </c>
      <c r="H49" s="12">
        <f t="shared" si="0"/>
        <v>1920</v>
      </c>
      <c r="I49" s="12">
        <f t="shared" si="1"/>
        <v>168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120</v>
      </c>
      <c r="O49" s="12">
        <f t="shared" si="5"/>
        <v>1920</v>
      </c>
      <c r="P49" s="12">
        <f t="shared" si="6"/>
        <v>168</v>
      </c>
    </row>
    <row r="50" spans="1:16" ht="30">
      <c r="A50" s="76"/>
      <c r="B50" s="73"/>
      <c r="C50" s="73"/>
      <c r="D50" s="73"/>
      <c r="E50" s="10" t="s">
        <v>19</v>
      </c>
      <c r="F50" s="11" t="s">
        <v>20</v>
      </c>
      <c r="G50" s="12">
        <v>300</v>
      </c>
      <c r="H50" s="12">
        <f t="shared" si="0"/>
        <v>4800</v>
      </c>
      <c r="I50" s="12">
        <f t="shared" si="1"/>
        <v>420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300</v>
      </c>
      <c r="O50" s="12">
        <f t="shared" si="5"/>
        <v>4800</v>
      </c>
      <c r="P50" s="12">
        <f t="shared" si="6"/>
        <v>420</v>
      </c>
    </row>
    <row r="51" spans="1:16" ht="30">
      <c r="A51" s="77"/>
      <c r="B51" s="74"/>
      <c r="C51" s="74"/>
      <c r="D51" s="74"/>
      <c r="E51" s="10" t="s">
        <v>19</v>
      </c>
      <c r="F51" s="11" t="s">
        <v>20</v>
      </c>
      <c r="G51" s="12">
        <v>140</v>
      </c>
      <c r="H51" s="12">
        <f t="shared" si="0"/>
        <v>2240</v>
      </c>
      <c r="I51" s="12">
        <f t="shared" si="1"/>
        <v>196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140</v>
      </c>
      <c r="O51" s="12">
        <f t="shared" si="5"/>
        <v>2240</v>
      </c>
      <c r="P51" s="12">
        <f t="shared" si="6"/>
        <v>196</v>
      </c>
    </row>
    <row r="52" spans="1:16">
      <c r="A52" s="12"/>
      <c r="B52" s="11"/>
      <c r="C52" s="11"/>
      <c r="D52" s="12"/>
      <c r="E52" s="10"/>
      <c r="F52" s="11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spans="1:16">
      <c r="A53" s="16" t="s">
        <v>2</v>
      </c>
      <c r="B53" s="17"/>
      <c r="C53" s="17"/>
      <c r="D53" s="17"/>
      <c r="E53" s="18"/>
      <c r="F53" s="18"/>
      <c r="G53" s="17">
        <f>SUM(G2:G52)</f>
        <v>8969</v>
      </c>
      <c r="H53" s="17">
        <f>SUM(H2:H52)</f>
        <v>143504</v>
      </c>
      <c r="I53" s="17">
        <f>SUM(I2:I52)</f>
        <v>12556.6</v>
      </c>
      <c r="J53" s="17"/>
      <c r="K53" s="17">
        <f t="shared" ref="K53:P53" si="7">SUM(K2:K52)</f>
        <v>290</v>
      </c>
      <c r="L53" s="17">
        <f t="shared" si="7"/>
        <v>4640</v>
      </c>
      <c r="M53" s="17">
        <f t="shared" si="7"/>
        <v>406</v>
      </c>
      <c r="N53" s="17">
        <f t="shared" si="7"/>
        <v>9259</v>
      </c>
      <c r="O53" s="17">
        <f t="shared" si="7"/>
        <v>148144</v>
      </c>
      <c r="P53" s="17">
        <f t="shared" si="7"/>
        <v>12962.6</v>
      </c>
    </row>
    <row r="54" spans="1:16">
      <c r="E54" s="15"/>
    </row>
    <row r="55" spans="1:16">
      <c r="E55" s="19"/>
    </row>
    <row r="57" spans="1:16">
      <c r="C57" s="20"/>
      <c r="D57" s="20"/>
      <c r="E57" s="21"/>
      <c r="F57" s="20"/>
    </row>
  </sheetData>
  <mergeCells count="34">
    <mergeCell ref="B47:B48"/>
    <mergeCell ref="B49:B51"/>
    <mergeCell ref="B28:B30"/>
    <mergeCell ref="B33:B34"/>
    <mergeCell ref="B35:B36"/>
    <mergeCell ref="B37:B39"/>
    <mergeCell ref="B40:B41"/>
    <mergeCell ref="B43:B46"/>
    <mergeCell ref="C33:C34"/>
    <mergeCell ref="C35:C36"/>
    <mergeCell ref="C37:C39"/>
    <mergeCell ref="C40:C41"/>
    <mergeCell ref="C43:C46"/>
    <mergeCell ref="B17:B19"/>
    <mergeCell ref="B21:B22"/>
    <mergeCell ref="B23:B25"/>
    <mergeCell ref="B26:B27"/>
    <mergeCell ref="C28:C30"/>
    <mergeCell ref="A2:A51"/>
    <mergeCell ref="D2:D51"/>
    <mergeCell ref="C3:C4"/>
    <mergeCell ref="C5:C7"/>
    <mergeCell ref="C8:C12"/>
    <mergeCell ref="C13:C15"/>
    <mergeCell ref="C17:C19"/>
    <mergeCell ref="C21:C22"/>
    <mergeCell ref="C23:C25"/>
    <mergeCell ref="C26:C27"/>
    <mergeCell ref="C47:C48"/>
    <mergeCell ref="C49:C51"/>
    <mergeCell ref="B3:B4"/>
    <mergeCell ref="B5:B7"/>
    <mergeCell ref="B8:B12"/>
    <mergeCell ref="B13:B1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D16" zoomScale="70" zoomScaleNormal="70" workbookViewId="0">
      <selection activeCell="N37" sqref="N3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256</v>
      </c>
      <c r="B2" s="72" t="s">
        <v>65</v>
      </c>
      <c r="C2" s="72" t="s">
        <v>347</v>
      </c>
      <c r="D2" s="72" t="s">
        <v>759</v>
      </c>
      <c r="E2" s="10" t="s">
        <v>18</v>
      </c>
      <c r="F2" s="11" t="s">
        <v>34</v>
      </c>
      <c r="G2" s="12">
        <v>110</v>
      </c>
      <c r="H2" s="12">
        <f t="shared" ref="H2:H34" si="0">(G2)*16</f>
        <v>1760</v>
      </c>
      <c r="I2" s="12">
        <f t="shared" ref="I2:I34" si="1">(G2)*1.4</f>
        <v>154</v>
      </c>
      <c r="J2" s="12" t="s">
        <v>21</v>
      </c>
      <c r="K2" s="12"/>
      <c r="L2" s="12">
        <f t="shared" ref="L2:L34" si="2">(K2)*16</f>
        <v>0</v>
      </c>
      <c r="M2" s="12">
        <f t="shared" ref="M2:M34" si="3">(K2)*1.4</f>
        <v>0</v>
      </c>
      <c r="N2" s="12">
        <f t="shared" ref="N2:N34" si="4">SUM(G2,K2)</f>
        <v>110</v>
      </c>
      <c r="O2" s="12">
        <f t="shared" ref="O2:O34" si="5">(N2)*16</f>
        <v>1760</v>
      </c>
      <c r="P2" s="12">
        <f t="shared" ref="P2:P34" si="6">(N2)*1.4</f>
        <v>154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90</v>
      </c>
      <c r="H3" s="12">
        <f t="shared" si="0"/>
        <v>1440</v>
      </c>
      <c r="I3" s="12">
        <f t="shared" si="1"/>
        <v>125.99999999999999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90</v>
      </c>
      <c r="O3" s="12">
        <f t="shared" si="5"/>
        <v>1440</v>
      </c>
      <c r="P3" s="12">
        <f t="shared" si="6"/>
        <v>125.99999999999999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171</v>
      </c>
      <c r="H4" s="12">
        <f t="shared" si="0"/>
        <v>2736</v>
      </c>
      <c r="I4" s="12">
        <f t="shared" si="1"/>
        <v>239.39999999999998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171</v>
      </c>
      <c r="O4" s="12">
        <f t="shared" si="5"/>
        <v>2736</v>
      </c>
      <c r="P4" s="12">
        <f t="shared" si="6"/>
        <v>239.39999999999998</v>
      </c>
    </row>
    <row r="5" spans="1:16" ht="15" customHeight="1">
      <c r="A5" s="76"/>
      <c r="B5" s="11" t="s">
        <v>44</v>
      </c>
      <c r="C5" s="11" t="s">
        <v>573</v>
      </c>
      <c r="D5" s="73"/>
      <c r="E5" s="10" t="s">
        <v>18</v>
      </c>
      <c r="F5" s="11" t="s">
        <v>20</v>
      </c>
      <c r="G5" s="12">
        <v>48</v>
      </c>
      <c r="H5" s="12">
        <f t="shared" si="0"/>
        <v>768</v>
      </c>
      <c r="I5" s="12">
        <f t="shared" si="1"/>
        <v>67.199999999999989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48</v>
      </c>
      <c r="O5" s="12">
        <f t="shared" si="5"/>
        <v>768</v>
      </c>
      <c r="P5" s="12">
        <f t="shared" si="6"/>
        <v>67.199999999999989</v>
      </c>
    </row>
    <row r="6" spans="1:16" ht="15" customHeight="1">
      <c r="A6" s="76"/>
      <c r="B6" s="72" t="s">
        <v>43</v>
      </c>
      <c r="C6" s="72" t="s">
        <v>571</v>
      </c>
      <c r="D6" s="73"/>
      <c r="E6" s="10" t="s">
        <v>18</v>
      </c>
      <c r="F6" s="11" t="s">
        <v>34</v>
      </c>
      <c r="G6" s="12">
        <v>172</v>
      </c>
      <c r="H6" s="12">
        <f t="shared" si="0"/>
        <v>2752</v>
      </c>
      <c r="I6" s="12">
        <f t="shared" si="1"/>
        <v>240.79999999999998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172</v>
      </c>
      <c r="O6" s="12">
        <f t="shared" si="5"/>
        <v>2752</v>
      </c>
      <c r="P6" s="12">
        <f t="shared" si="6"/>
        <v>240.79999999999998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360</v>
      </c>
      <c r="H7" s="12">
        <f t="shared" si="0"/>
        <v>5760</v>
      </c>
      <c r="I7" s="12">
        <f t="shared" si="1"/>
        <v>503.99999999999994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360</v>
      </c>
      <c r="O7" s="12">
        <f t="shared" si="5"/>
        <v>5760</v>
      </c>
      <c r="P7" s="12">
        <f t="shared" si="6"/>
        <v>503.99999999999994</v>
      </c>
    </row>
    <row r="8" spans="1:16" ht="30">
      <c r="A8" s="76"/>
      <c r="B8" s="73"/>
      <c r="C8" s="73"/>
      <c r="D8" s="73"/>
      <c r="E8" s="10" t="s">
        <v>19</v>
      </c>
      <c r="F8" s="11" t="s">
        <v>20</v>
      </c>
      <c r="G8" s="12">
        <v>48</v>
      </c>
      <c r="H8" s="12">
        <f t="shared" si="0"/>
        <v>768</v>
      </c>
      <c r="I8" s="12">
        <f t="shared" si="1"/>
        <v>67.199999999999989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48</v>
      </c>
      <c r="O8" s="12">
        <f t="shared" si="5"/>
        <v>768</v>
      </c>
      <c r="P8" s="12">
        <f t="shared" si="6"/>
        <v>67.199999999999989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176</v>
      </c>
      <c r="H9" s="12">
        <f t="shared" si="0"/>
        <v>2816</v>
      </c>
      <c r="I9" s="12">
        <f t="shared" si="1"/>
        <v>246.39999999999998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176</v>
      </c>
      <c r="O9" s="12">
        <f t="shared" si="5"/>
        <v>2816</v>
      </c>
      <c r="P9" s="12">
        <f t="shared" si="6"/>
        <v>246.39999999999998</v>
      </c>
    </row>
    <row r="10" spans="1:16" ht="15" customHeight="1">
      <c r="A10" s="76"/>
      <c r="B10" s="11" t="s">
        <v>70</v>
      </c>
      <c r="C10" s="11" t="s">
        <v>572</v>
      </c>
      <c r="D10" s="73"/>
      <c r="E10" s="10" t="s">
        <v>18</v>
      </c>
      <c r="F10" s="11" t="s">
        <v>20</v>
      </c>
      <c r="G10" s="12">
        <v>100</v>
      </c>
      <c r="H10" s="12">
        <f t="shared" si="0"/>
        <v>1600</v>
      </c>
      <c r="I10" s="12">
        <f t="shared" si="1"/>
        <v>140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100</v>
      </c>
      <c r="O10" s="12">
        <f t="shared" si="5"/>
        <v>1600</v>
      </c>
      <c r="P10" s="12">
        <f t="shared" si="6"/>
        <v>140</v>
      </c>
    </row>
    <row r="11" spans="1:16" ht="30">
      <c r="A11" s="76"/>
      <c r="B11" s="72" t="s">
        <v>74</v>
      </c>
      <c r="C11" s="72" t="s">
        <v>348</v>
      </c>
      <c r="D11" s="73"/>
      <c r="E11" s="10" t="s">
        <v>19</v>
      </c>
      <c r="F11" s="11" t="s">
        <v>20</v>
      </c>
      <c r="G11" s="12">
        <v>20</v>
      </c>
      <c r="H11" s="12">
        <f t="shared" si="0"/>
        <v>320</v>
      </c>
      <c r="I11" s="12">
        <f t="shared" si="1"/>
        <v>28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20</v>
      </c>
      <c r="O11" s="12">
        <f t="shared" si="5"/>
        <v>320</v>
      </c>
      <c r="P11" s="12">
        <f t="shared" si="6"/>
        <v>28</v>
      </c>
    </row>
    <row r="12" spans="1:16" ht="30">
      <c r="A12" s="76"/>
      <c r="B12" s="73"/>
      <c r="C12" s="73"/>
      <c r="D12" s="73"/>
      <c r="E12" s="10" t="s">
        <v>19</v>
      </c>
      <c r="F12" s="11" t="s">
        <v>20</v>
      </c>
      <c r="G12" s="12">
        <v>96</v>
      </c>
      <c r="H12" s="12">
        <f t="shared" si="0"/>
        <v>1536</v>
      </c>
      <c r="I12" s="12">
        <f t="shared" si="1"/>
        <v>134.39999999999998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96</v>
      </c>
      <c r="O12" s="12">
        <f t="shared" si="5"/>
        <v>1536</v>
      </c>
      <c r="P12" s="12">
        <f t="shared" si="6"/>
        <v>134.39999999999998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360</v>
      </c>
      <c r="H13" s="12">
        <f t="shared" si="0"/>
        <v>5760</v>
      </c>
      <c r="I13" s="12">
        <f t="shared" si="1"/>
        <v>503.99999999999994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360</v>
      </c>
      <c r="O13" s="12">
        <f t="shared" si="5"/>
        <v>5760</v>
      </c>
      <c r="P13" s="12">
        <f t="shared" si="6"/>
        <v>503.99999999999994</v>
      </c>
    </row>
    <row r="14" spans="1:16" ht="30">
      <c r="A14" s="76"/>
      <c r="B14" s="72" t="s">
        <v>69</v>
      </c>
      <c r="C14" s="72" t="s">
        <v>345</v>
      </c>
      <c r="D14" s="73"/>
      <c r="E14" s="10" t="s">
        <v>19</v>
      </c>
      <c r="F14" s="11" t="s">
        <v>20</v>
      </c>
      <c r="G14" s="12">
        <v>420</v>
      </c>
      <c r="H14" s="12">
        <f t="shared" si="0"/>
        <v>6720</v>
      </c>
      <c r="I14" s="12">
        <f t="shared" si="1"/>
        <v>588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420</v>
      </c>
      <c r="O14" s="12">
        <f t="shared" si="5"/>
        <v>6720</v>
      </c>
      <c r="P14" s="12">
        <f t="shared" si="6"/>
        <v>588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350</v>
      </c>
      <c r="H15" s="12">
        <f t="shared" si="0"/>
        <v>5600</v>
      </c>
      <c r="I15" s="12">
        <f t="shared" si="1"/>
        <v>489.99999999999994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350</v>
      </c>
      <c r="O15" s="12">
        <f t="shared" si="5"/>
        <v>5600</v>
      </c>
      <c r="P15" s="12">
        <f t="shared" si="6"/>
        <v>489.99999999999994</v>
      </c>
    </row>
    <row r="16" spans="1:16" ht="30">
      <c r="A16" s="76"/>
      <c r="B16" s="73"/>
      <c r="C16" s="73"/>
      <c r="D16" s="73"/>
      <c r="E16" s="10" t="s">
        <v>19</v>
      </c>
      <c r="F16" s="11" t="s">
        <v>20</v>
      </c>
      <c r="G16" s="12">
        <v>35</v>
      </c>
      <c r="H16" s="12">
        <f t="shared" si="0"/>
        <v>560</v>
      </c>
      <c r="I16" s="12">
        <f t="shared" si="1"/>
        <v>49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35</v>
      </c>
      <c r="O16" s="12">
        <f t="shared" si="5"/>
        <v>560</v>
      </c>
      <c r="P16" s="12">
        <f t="shared" si="6"/>
        <v>49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216</v>
      </c>
      <c r="H17" s="12">
        <f t="shared" si="0"/>
        <v>3456</v>
      </c>
      <c r="I17" s="12">
        <f t="shared" si="1"/>
        <v>302.39999999999998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216</v>
      </c>
      <c r="O17" s="12">
        <f t="shared" si="5"/>
        <v>3456</v>
      </c>
      <c r="P17" s="12">
        <f t="shared" si="6"/>
        <v>302.39999999999998</v>
      </c>
    </row>
    <row r="18" spans="1:16" ht="15" customHeight="1">
      <c r="A18" s="76"/>
      <c r="B18" s="72" t="s">
        <v>78</v>
      </c>
      <c r="C18" s="72" t="s">
        <v>68</v>
      </c>
      <c r="D18" s="73"/>
      <c r="E18" s="10" t="s">
        <v>18</v>
      </c>
      <c r="F18" s="11" t="s">
        <v>20</v>
      </c>
      <c r="G18" s="12">
        <v>132</v>
      </c>
      <c r="H18" s="12">
        <f t="shared" si="0"/>
        <v>2112</v>
      </c>
      <c r="I18" s="12">
        <f t="shared" si="1"/>
        <v>184.79999999999998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132</v>
      </c>
      <c r="O18" s="12">
        <f t="shared" si="5"/>
        <v>2112</v>
      </c>
      <c r="P18" s="12">
        <f t="shared" si="6"/>
        <v>184.79999999999998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198</v>
      </c>
      <c r="H19" s="12">
        <f t="shared" si="0"/>
        <v>3168</v>
      </c>
      <c r="I19" s="12">
        <f t="shared" si="1"/>
        <v>277.2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198</v>
      </c>
      <c r="O19" s="12">
        <f t="shared" si="5"/>
        <v>3168</v>
      </c>
      <c r="P19" s="12">
        <f t="shared" si="6"/>
        <v>277.2</v>
      </c>
    </row>
    <row r="20" spans="1:16" ht="15" customHeight="1">
      <c r="A20" s="76"/>
      <c r="B20" s="72" t="s">
        <v>72</v>
      </c>
      <c r="C20" s="72" t="s">
        <v>44</v>
      </c>
      <c r="D20" s="73"/>
      <c r="E20" s="10" t="s">
        <v>18</v>
      </c>
      <c r="F20" s="11" t="s">
        <v>20</v>
      </c>
      <c r="G20" s="12">
        <v>168</v>
      </c>
      <c r="H20" s="12">
        <f t="shared" si="0"/>
        <v>2688</v>
      </c>
      <c r="I20" s="12">
        <f t="shared" si="1"/>
        <v>235.2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168</v>
      </c>
      <c r="O20" s="12">
        <f t="shared" si="5"/>
        <v>2688</v>
      </c>
      <c r="P20" s="12">
        <f t="shared" si="6"/>
        <v>235.2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96</v>
      </c>
      <c r="H21" s="12">
        <f t="shared" si="0"/>
        <v>1536</v>
      </c>
      <c r="I21" s="12">
        <f t="shared" si="1"/>
        <v>134.39999999999998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96</v>
      </c>
      <c r="O21" s="12">
        <f t="shared" si="5"/>
        <v>1536</v>
      </c>
      <c r="P21" s="12">
        <f t="shared" si="6"/>
        <v>134.39999999999998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50</v>
      </c>
      <c r="H22" s="12">
        <f t="shared" si="0"/>
        <v>800</v>
      </c>
      <c r="I22" s="12">
        <f t="shared" si="1"/>
        <v>70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50</v>
      </c>
      <c r="O22" s="12">
        <f t="shared" si="5"/>
        <v>800</v>
      </c>
      <c r="P22" s="12">
        <f t="shared" si="6"/>
        <v>70</v>
      </c>
    </row>
    <row r="23" spans="1:16" ht="30">
      <c r="A23" s="76"/>
      <c r="B23" s="74"/>
      <c r="C23" s="74"/>
      <c r="D23" s="73"/>
      <c r="E23" s="10" t="s">
        <v>19</v>
      </c>
      <c r="F23" s="11" t="s">
        <v>34</v>
      </c>
      <c r="G23" s="12">
        <v>400</v>
      </c>
      <c r="H23" s="12">
        <f t="shared" si="0"/>
        <v>6400</v>
      </c>
      <c r="I23" s="12">
        <f t="shared" si="1"/>
        <v>560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400</v>
      </c>
      <c r="O23" s="12">
        <f t="shared" si="5"/>
        <v>6400</v>
      </c>
      <c r="P23" s="12">
        <f t="shared" si="6"/>
        <v>560</v>
      </c>
    </row>
    <row r="24" spans="1:16" ht="15" customHeight="1">
      <c r="A24" s="76"/>
      <c r="B24" s="72" t="s">
        <v>26</v>
      </c>
      <c r="C24" s="72" t="s">
        <v>83</v>
      </c>
      <c r="D24" s="73"/>
      <c r="E24" s="10" t="s">
        <v>18</v>
      </c>
      <c r="F24" s="11" t="s">
        <v>20</v>
      </c>
      <c r="G24" s="12">
        <v>140</v>
      </c>
      <c r="H24" s="12">
        <f t="shared" si="0"/>
        <v>2240</v>
      </c>
      <c r="I24" s="12">
        <f t="shared" si="1"/>
        <v>196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140</v>
      </c>
      <c r="O24" s="12">
        <f t="shared" si="5"/>
        <v>2240</v>
      </c>
      <c r="P24" s="12">
        <f t="shared" si="6"/>
        <v>196</v>
      </c>
    </row>
    <row r="25" spans="1:16" ht="30">
      <c r="A25" s="76"/>
      <c r="B25" s="73"/>
      <c r="C25" s="73"/>
      <c r="D25" s="73"/>
      <c r="E25" s="10" t="s">
        <v>19</v>
      </c>
      <c r="F25" s="11" t="s">
        <v>20</v>
      </c>
      <c r="G25" s="12">
        <v>330</v>
      </c>
      <c r="H25" s="12">
        <f t="shared" si="0"/>
        <v>5280</v>
      </c>
      <c r="I25" s="12">
        <f t="shared" si="1"/>
        <v>461.99999999999994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330</v>
      </c>
      <c r="O25" s="12">
        <f t="shared" si="5"/>
        <v>5280</v>
      </c>
      <c r="P25" s="12">
        <f t="shared" si="6"/>
        <v>461.99999999999994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200</v>
      </c>
      <c r="H26" s="12">
        <f t="shared" si="0"/>
        <v>3200</v>
      </c>
      <c r="I26" s="12">
        <f t="shared" si="1"/>
        <v>280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200</v>
      </c>
      <c r="O26" s="12">
        <f t="shared" si="5"/>
        <v>3200</v>
      </c>
      <c r="P26" s="12">
        <f t="shared" si="6"/>
        <v>280</v>
      </c>
    </row>
    <row r="27" spans="1:16" ht="30">
      <c r="A27" s="76"/>
      <c r="B27" s="72" t="s">
        <v>37</v>
      </c>
      <c r="C27" s="72" t="s">
        <v>704</v>
      </c>
      <c r="D27" s="73"/>
      <c r="E27" s="10" t="s">
        <v>19</v>
      </c>
      <c r="F27" s="11" t="s">
        <v>20</v>
      </c>
      <c r="G27" s="12">
        <v>80</v>
      </c>
      <c r="H27" s="12">
        <f t="shared" si="0"/>
        <v>1280</v>
      </c>
      <c r="I27" s="12">
        <f t="shared" si="1"/>
        <v>112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80</v>
      </c>
      <c r="O27" s="12">
        <f t="shared" si="5"/>
        <v>1280</v>
      </c>
      <c r="P27" s="12">
        <f t="shared" si="6"/>
        <v>112</v>
      </c>
    </row>
    <row r="28" spans="1:16">
      <c r="A28" s="76"/>
      <c r="B28" s="73"/>
      <c r="C28" s="73"/>
      <c r="D28" s="73"/>
      <c r="E28" s="10" t="s">
        <v>18</v>
      </c>
      <c r="F28" s="11" t="s">
        <v>20</v>
      </c>
      <c r="G28" s="12">
        <v>0</v>
      </c>
      <c r="H28" s="12">
        <f t="shared" si="0"/>
        <v>0</v>
      </c>
      <c r="I28" s="12">
        <f t="shared" si="1"/>
        <v>0</v>
      </c>
      <c r="J28" s="12" t="s">
        <v>21</v>
      </c>
      <c r="K28" s="12">
        <v>120</v>
      </c>
      <c r="L28" s="12">
        <v>1920</v>
      </c>
      <c r="M28" s="12">
        <v>168</v>
      </c>
      <c r="N28" s="12">
        <f t="shared" si="4"/>
        <v>120</v>
      </c>
      <c r="O28" s="12">
        <f t="shared" si="5"/>
        <v>1920</v>
      </c>
      <c r="P28" s="12">
        <f t="shared" si="6"/>
        <v>168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360</v>
      </c>
      <c r="H29" s="12">
        <f t="shared" si="0"/>
        <v>5760</v>
      </c>
      <c r="I29" s="12">
        <f t="shared" si="1"/>
        <v>503.99999999999994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360</v>
      </c>
      <c r="O29" s="12">
        <f t="shared" si="5"/>
        <v>5760</v>
      </c>
      <c r="P29" s="12">
        <f t="shared" si="6"/>
        <v>503.99999999999994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192</v>
      </c>
      <c r="H30" s="12">
        <f t="shared" si="0"/>
        <v>3072</v>
      </c>
      <c r="I30" s="12">
        <f t="shared" si="1"/>
        <v>268.79999999999995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192</v>
      </c>
      <c r="O30" s="12">
        <f t="shared" si="5"/>
        <v>3072</v>
      </c>
      <c r="P30" s="12">
        <f t="shared" si="6"/>
        <v>268.79999999999995</v>
      </c>
    </row>
    <row r="31" spans="1:16" ht="15" customHeight="1">
      <c r="A31" s="76"/>
      <c r="B31" s="72" t="s">
        <v>42</v>
      </c>
      <c r="C31" s="72" t="s">
        <v>574</v>
      </c>
      <c r="D31" s="73"/>
      <c r="E31" s="10" t="s">
        <v>18</v>
      </c>
      <c r="F31" s="11" t="s">
        <v>20</v>
      </c>
      <c r="G31" s="12">
        <v>125</v>
      </c>
      <c r="H31" s="12">
        <f t="shared" si="0"/>
        <v>2000</v>
      </c>
      <c r="I31" s="12">
        <f t="shared" si="1"/>
        <v>175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125</v>
      </c>
      <c r="O31" s="12">
        <f t="shared" si="5"/>
        <v>2000</v>
      </c>
      <c r="P31" s="12">
        <f t="shared" si="6"/>
        <v>175</v>
      </c>
    </row>
    <row r="32" spans="1:16" ht="30">
      <c r="A32" s="76"/>
      <c r="B32" s="73"/>
      <c r="C32" s="73"/>
      <c r="D32" s="73"/>
      <c r="E32" s="10" t="s">
        <v>19</v>
      </c>
      <c r="F32" s="11" t="s">
        <v>20</v>
      </c>
      <c r="G32" s="12">
        <v>492</v>
      </c>
      <c r="H32" s="12">
        <f t="shared" si="0"/>
        <v>7872</v>
      </c>
      <c r="I32" s="12">
        <f t="shared" si="1"/>
        <v>688.8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492</v>
      </c>
      <c r="O32" s="12">
        <f t="shared" si="5"/>
        <v>7872</v>
      </c>
      <c r="P32" s="12">
        <f t="shared" si="6"/>
        <v>688.8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264</v>
      </c>
      <c r="H33" s="12">
        <f t="shared" si="0"/>
        <v>4224</v>
      </c>
      <c r="I33" s="12">
        <f t="shared" si="1"/>
        <v>369.59999999999997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264</v>
      </c>
      <c r="O33" s="12">
        <f t="shared" si="5"/>
        <v>4224</v>
      </c>
      <c r="P33" s="12">
        <f t="shared" si="6"/>
        <v>369.59999999999997</v>
      </c>
    </row>
    <row r="34" spans="1:16" ht="15" customHeight="1">
      <c r="A34" s="76"/>
      <c r="B34" s="72" t="s">
        <v>67</v>
      </c>
      <c r="C34" s="72" t="s">
        <v>575</v>
      </c>
      <c r="D34" s="73"/>
      <c r="E34" s="10" t="s">
        <v>18</v>
      </c>
      <c r="F34" s="11" t="s">
        <v>20</v>
      </c>
      <c r="G34" s="12">
        <v>144</v>
      </c>
      <c r="H34" s="12">
        <f t="shared" si="0"/>
        <v>2304</v>
      </c>
      <c r="I34" s="12">
        <f t="shared" si="1"/>
        <v>201.6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144</v>
      </c>
      <c r="O34" s="12">
        <f t="shared" si="5"/>
        <v>2304</v>
      </c>
      <c r="P34" s="12">
        <f t="shared" si="6"/>
        <v>201.6</v>
      </c>
    </row>
    <row r="35" spans="1:16" ht="30">
      <c r="A35" s="76"/>
      <c r="B35" s="73"/>
      <c r="C35" s="73"/>
      <c r="D35" s="73"/>
      <c r="E35" s="10" t="s">
        <v>19</v>
      </c>
      <c r="F35" s="11" t="s">
        <v>20</v>
      </c>
      <c r="G35" s="12">
        <v>96</v>
      </c>
      <c r="H35" s="12">
        <f t="shared" ref="H35:H44" si="7">(G35)*16</f>
        <v>1536</v>
      </c>
      <c r="I35" s="12">
        <f t="shared" ref="I35:I44" si="8">(G35)*1.4</f>
        <v>134.39999999999998</v>
      </c>
      <c r="J35" s="12" t="s">
        <v>21</v>
      </c>
      <c r="K35" s="12"/>
      <c r="L35" s="12">
        <f t="shared" ref="L35:L44" si="9">(K35)*16</f>
        <v>0</v>
      </c>
      <c r="M35" s="12">
        <f t="shared" ref="M35:M44" si="10">(K35)*1.4</f>
        <v>0</v>
      </c>
      <c r="N35" s="12">
        <f t="shared" ref="N35:N44" si="11">SUM(G35,K35)</f>
        <v>96</v>
      </c>
      <c r="O35" s="12">
        <f t="shared" ref="O35:O44" si="12">(N35)*16</f>
        <v>1536</v>
      </c>
      <c r="P35" s="12">
        <f t="shared" ref="P35:P44" si="13">(N35)*1.4</f>
        <v>134.39999999999998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48</v>
      </c>
      <c r="H36" s="12">
        <f t="shared" si="7"/>
        <v>768</v>
      </c>
      <c r="I36" s="12">
        <f t="shared" si="8"/>
        <v>67.199999999999989</v>
      </c>
      <c r="J36" s="12" t="s">
        <v>21</v>
      </c>
      <c r="K36" s="12"/>
      <c r="L36" s="12">
        <f t="shared" si="9"/>
        <v>0</v>
      </c>
      <c r="M36" s="12">
        <f t="shared" si="10"/>
        <v>0</v>
      </c>
      <c r="N36" s="12">
        <f t="shared" si="11"/>
        <v>48</v>
      </c>
      <c r="O36" s="12">
        <f t="shared" si="12"/>
        <v>768</v>
      </c>
      <c r="P36" s="12">
        <f t="shared" si="13"/>
        <v>67.199999999999989</v>
      </c>
    </row>
    <row r="37" spans="1:16" ht="30">
      <c r="A37" s="76"/>
      <c r="B37" s="11" t="s">
        <v>41</v>
      </c>
      <c r="C37" s="11" t="s">
        <v>348</v>
      </c>
      <c r="D37" s="73"/>
      <c r="E37" s="10" t="s">
        <v>19</v>
      </c>
      <c r="F37" s="11" t="s">
        <v>20</v>
      </c>
      <c r="G37" s="12">
        <v>280</v>
      </c>
      <c r="H37" s="12">
        <f t="shared" si="7"/>
        <v>4480</v>
      </c>
      <c r="I37" s="12">
        <f t="shared" si="8"/>
        <v>392</v>
      </c>
      <c r="J37" s="12" t="s">
        <v>21</v>
      </c>
      <c r="K37" s="12"/>
      <c r="L37" s="12">
        <f t="shared" si="9"/>
        <v>0</v>
      </c>
      <c r="M37" s="12">
        <f t="shared" si="10"/>
        <v>0</v>
      </c>
      <c r="N37" s="12">
        <f t="shared" si="11"/>
        <v>280</v>
      </c>
      <c r="O37" s="12">
        <f t="shared" si="12"/>
        <v>4480</v>
      </c>
      <c r="P37" s="12">
        <f t="shared" si="13"/>
        <v>392</v>
      </c>
    </row>
    <row r="38" spans="1:16" ht="15" customHeight="1">
      <c r="A38" s="76"/>
      <c r="B38" s="72" t="s">
        <v>31</v>
      </c>
      <c r="C38" s="72" t="s">
        <v>102</v>
      </c>
      <c r="D38" s="73"/>
      <c r="E38" s="10" t="s">
        <v>18</v>
      </c>
      <c r="F38" s="11" t="s">
        <v>20</v>
      </c>
      <c r="G38" s="12">
        <v>120</v>
      </c>
      <c r="H38" s="12">
        <f t="shared" si="7"/>
        <v>1920</v>
      </c>
      <c r="I38" s="12">
        <f t="shared" si="8"/>
        <v>168</v>
      </c>
      <c r="J38" s="12" t="s">
        <v>21</v>
      </c>
      <c r="K38" s="12"/>
      <c r="L38" s="12">
        <f t="shared" si="9"/>
        <v>0</v>
      </c>
      <c r="M38" s="12">
        <f t="shared" si="10"/>
        <v>0</v>
      </c>
      <c r="N38" s="12">
        <f t="shared" si="11"/>
        <v>120</v>
      </c>
      <c r="O38" s="12">
        <f t="shared" si="12"/>
        <v>1920</v>
      </c>
      <c r="P38" s="12">
        <f t="shared" si="13"/>
        <v>168</v>
      </c>
    </row>
    <row r="39" spans="1:16" ht="30">
      <c r="A39" s="76"/>
      <c r="B39" s="73"/>
      <c r="C39" s="73"/>
      <c r="D39" s="73"/>
      <c r="E39" s="10" t="s">
        <v>19</v>
      </c>
      <c r="F39" s="11" t="s">
        <v>20</v>
      </c>
      <c r="G39" s="12">
        <v>160</v>
      </c>
      <c r="H39" s="12">
        <f t="shared" si="7"/>
        <v>2560</v>
      </c>
      <c r="I39" s="12">
        <f t="shared" si="8"/>
        <v>224</v>
      </c>
      <c r="J39" s="12" t="s">
        <v>21</v>
      </c>
      <c r="K39" s="12"/>
      <c r="L39" s="12">
        <f t="shared" si="9"/>
        <v>0</v>
      </c>
      <c r="M39" s="12">
        <f t="shared" si="10"/>
        <v>0</v>
      </c>
      <c r="N39" s="12">
        <f t="shared" si="11"/>
        <v>160</v>
      </c>
      <c r="O39" s="12">
        <f t="shared" si="12"/>
        <v>2560</v>
      </c>
      <c r="P39" s="12">
        <f t="shared" si="13"/>
        <v>224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0</v>
      </c>
      <c r="H40" s="12">
        <f t="shared" si="7"/>
        <v>0</v>
      </c>
      <c r="I40" s="12">
        <f t="shared" si="8"/>
        <v>0</v>
      </c>
      <c r="J40" s="12" t="s">
        <v>21</v>
      </c>
      <c r="K40" s="12">
        <v>100</v>
      </c>
      <c r="L40" s="12">
        <v>1600</v>
      </c>
      <c r="M40" s="12">
        <v>140</v>
      </c>
      <c r="N40" s="12">
        <f t="shared" si="11"/>
        <v>100</v>
      </c>
      <c r="O40" s="12">
        <f t="shared" si="12"/>
        <v>1600</v>
      </c>
      <c r="P40" s="12">
        <f t="shared" si="13"/>
        <v>140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300</v>
      </c>
      <c r="H41" s="12">
        <f t="shared" si="7"/>
        <v>4800</v>
      </c>
      <c r="I41" s="12">
        <f t="shared" si="8"/>
        <v>420</v>
      </c>
      <c r="J41" s="12" t="s">
        <v>21</v>
      </c>
      <c r="K41" s="12"/>
      <c r="L41" s="12">
        <f t="shared" si="9"/>
        <v>0</v>
      </c>
      <c r="M41" s="12">
        <f t="shared" si="10"/>
        <v>0</v>
      </c>
      <c r="N41" s="12">
        <f t="shared" si="11"/>
        <v>300</v>
      </c>
      <c r="O41" s="12">
        <f t="shared" si="12"/>
        <v>4800</v>
      </c>
      <c r="P41" s="12">
        <f t="shared" si="13"/>
        <v>420</v>
      </c>
    </row>
    <row r="42" spans="1:16" ht="30">
      <c r="A42" s="76"/>
      <c r="B42" s="72" t="s">
        <v>29</v>
      </c>
      <c r="C42" s="72" t="s">
        <v>97</v>
      </c>
      <c r="D42" s="73"/>
      <c r="E42" s="10" t="s">
        <v>19</v>
      </c>
      <c r="F42" s="11" t="s">
        <v>20</v>
      </c>
      <c r="G42" s="12">
        <v>140</v>
      </c>
      <c r="H42" s="12">
        <f t="shared" si="7"/>
        <v>2240</v>
      </c>
      <c r="I42" s="12">
        <f t="shared" si="8"/>
        <v>196</v>
      </c>
      <c r="J42" s="12" t="s">
        <v>21</v>
      </c>
      <c r="K42" s="12"/>
      <c r="L42" s="12">
        <f t="shared" si="9"/>
        <v>0</v>
      </c>
      <c r="M42" s="12">
        <f t="shared" si="10"/>
        <v>0</v>
      </c>
      <c r="N42" s="12">
        <f t="shared" si="11"/>
        <v>140</v>
      </c>
      <c r="O42" s="12">
        <f t="shared" si="12"/>
        <v>2240</v>
      </c>
      <c r="P42" s="12">
        <f t="shared" si="13"/>
        <v>196</v>
      </c>
    </row>
    <row r="43" spans="1:16" ht="30">
      <c r="A43" s="76"/>
      <c r="B43" s="73"/>
      <c r="C43" s="73"/>
      <c r="D43" s="73"/>
      <c r="E43" s="10" t="s">
        <v>19</v>
      </c>
      <c r="F43" s="11" t="s">
        <v>34</v>
      </c>
      <c r="G43" s="12">
        <v>100</v>
      </c>
      <c r="H43" s="12">
        <f t="shared" si="7"/>
        <v>1600</v>
      </c>
      <c r="I43" s="12">
        <f t="shared" si="8"/>
        <v>140</v>
      </c>
      <c r="J43" s="12"/>
      <c r="K43" s="12"/>
      <c r="L43" s="12"/>
      <c r="M43" s="12"/>
      <c r="N43" s="12">
        <f t="shared" si="11"/>
        <v>100</v>
      </c>
      <c r="O43" s="12">
        <f t="shared" si="12"/>
        <v>1600</v>
      </c>
      <c r="P43" s="12">
        <f t="shared" si="13"/>
        <v>140</v>
      </c>
    </row>
    <row r="44" spans="1:16" ht="30">
      <c r="A44" s="77"/>
      <c r="B44" s="74"/>
      <c r="C44" s="74"/>
      <c r="D44" s="74"/>
      <c r="E44" s="10" t="s">
        <v>19</v>
      </c>
      <c r="F44" s="11" t="s">
        <v>20</v>
      </c>
      <c r="G44" s="12">
        <v>160</v>
      </c>
      <c r="H44" s="12">
        <f t="shared" si="7"/>
        <v>2560</v>
      </c>
      <c r="I44" s="12">
        <f t="shared" si="8"/>
        <v>224</v>
      </c>
      <c r="J44" s="12" t="s">
        <v>21</v>
      </c>
      <c r="K44" s="12"/>
      <c r="L44" s="12">
        <f t="shared" si="9"/>
        <v>0</v>
      </c>
      <c r="M44" s="12">
        <f t="shared" si="10"/>
        <v>0</v>
      </c>
      <c r="N44" s="12">
        <f t="shared" si="11"/>
        <v>160</v>
      </c>
      <c r="O44" s="12">
        <f t="shared" si="12"/>
        <v>2560</v>
      </c>
      <c r="P44" s="12">
        <f t="shared" si="13"/>
        <v>224</v>
      </c>
    </row>
    <row r="45" spans="1:16">
      <c r="A45" s="12"/>
      <c r="B45" s="11"/>
      <c r="C45" s="11"/>
      <c r="D45" s="12"/>
      <c r="E45" s="10"/>
      <c r="F45" s="11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 spans="1:16">
      <c r="A46" s="16" t="s">
        <v>2</v>
      </c>
      <c r="B46" s="17"/>
      <c r="C46" s="17"/>
      <c r="D46" s="17"/>
      <c r="E46" s="18"/>
      <c r="F46" s="18"/>
      <c r="G46" s="17">
        <f>SUM(G2:G45)</f>
        <v>7547</v>
      </c>
      <c r="H46" s="17">
        <f>SUM(H2:H45)</f>
        <v>120752</v>
      </c>
      <c r="I46" s="17">
        <f>SUM(I2:I45)</f>
        <v>10565.800000000001</v>
      </c>
      <c r="J46" s="17"/>
      <c r="K46" s="17">
        <f t="shared" ref="K46:P46" si="14">SUM(K2:K45)</f>
        <v>220</v>
      </c>
      <c r="L46" s="17">
        <f t="shared" si="14"/>
        <v>3520</v>
      </c>
      <c r="M46" s="17">
        <f t="shared" si="14"/>
        <v>308</v>
      </c>
      <c r="N46" s="17">
        <f t="shared" si="14"/>
        <v>7767</v>
      </c>
      <c r="O46" s="17">
        <f t="shared" si="14"/>
        <v>124272</v>
      </c>
      <c r="P46" s="17">
        <f t="shared" si="14"/>
        <v>10873.800000000001</v>
      </c>
    </row>
    <row r="47" spans="1:16">
      <c r="E47" s="15"/>
    </row>
    <row r="48" spans="1:16">
      <c r="E48" s="19"/>
    </row>
    <row r="50" spans="3:6">
      <c r="C50" s="20"/>
      <c r="D50" s="20"/>
      <c r="E50" s="21"/>
      <c r="F50" s="20"/>
    </row>
  </sheetData>
  <mergeCells count="26">
    <mergeCell ref="B24:B26"/>
    <mergeCell ref="B27:B30"/>
    <mergeCell ref="B31:B33"/>
    <mergeCell ref="B34:B36"/>
    <mergeCell ref="B38:B41"/>
    <mergeCell ref="B42:B44"/>
    <mergeCell ref="C31:C33"/>
    <mergeCell ref="C34:C36"/>
    <mergeCell ref="C38:C41"/>
    <mergeCell ref="C42:C44"/>
    <mergeCell ref="B20:B23"/>
    <mergeCell ref="A2:A44"/>
    <mergeCell ref="D2:D44"/>
    <mergeCell ref="C2:C4"/>
    <mergeCell ref="C6:C9"/>
    <mergeCell ref="C11:C13"/>
    <mergeCell ref="C14:C17"/>
    <mergeCell ref="C18:C19"/>
    <mergeCell ref="C20:C23"/>
    <mergeCell ref="C24:C26"/>
    <mergeCell ref="C27:C30"/>
    <mergeCell ref="B2:B4"/>
    <mergeCell ref="B6:B9"/>
    <mergeCell ref="B11:B13"/>
    <mergeCell ref="B14:B17"/>
    <mergeCell ref="B18:B19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opLeftCell="A8" zoomScaleNormal="100" workbookViewId="0">
      <selection activeCell="C15" sqref="C15:C16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257</v>
      </c>
      <c r="B2" s="72" t="s">
        <v>45</v>
      </c>
      <c r="C2" s="72" t="s">
        <v>576</v>
      </c>
      <c r="D2" s="72" t="s">
        <v>759</v>
      </c>
      <c r="E2" s="10" t="s">
        <v>19</v>
      </c>
      <c r="F2" s="11" t="s">
        <v>20</v>
      </c>
      <c r="G2" s="12">
        <v>192</v>
      </c>
      <c r="H2" s="12">
        <f t="shared" ref="H2:H62" si="0">(G2)*16</f>
        <v>3072</v>
      </c>
      <c r="I2" s="12">
        <f t="shared" ref="I2:I62" si="1">(G2)*1.4</f>
        <v>268.79999999999995</v>
      </c>
      <c r="J2" s="12" t="s">
        <v>21</v>
      </c>
      <c r="K2" s="12"/>
      <c r="L2" s="12">
        <f t="shared" ref="L2:L62" si="2">(K2)*16</f>
        <v>0</v>
      </c>
      <c r="M2" s="12">
        <f t="shared" ref="M2:M62" si="3">(K2)*1.4</f>
        <v>0</v>
      </c>
      <c r="N2" s="12">
        <f t="shared" ref="N2:N62" si="4">SUM(G2,K2)</f>
        <v>192</v>
      </c>
      <c r="O2" s="12">
        <f t="shared" ref="O2:O62" si="5">(N2)*16</f>
        <v>3072</v>
      </c>
      <c r="P2" s="12">
        <f t="shared" ref="P2:P62" si="6">(N2)*1.4</f>
        <v>268.79999999999995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120</v>
      </c>
      <c r="H3" s="12">
        <f t="shared" si="0"/>
        <v>1920</v>
      </c>
      <c r="I3" s="12">
        <f t="shared" si="1"/>
        <v>168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120</v>
      </c>
      <c r="O3" s="12">
        <f t="shared" si="5"/>
        <v>1920</v>
      </c>
      <c r="P3" s="12">
        <f t="shared" si="6"/>
        <v>168</v>
      </c>
    </row>
    <row r="4" spans="1:16" ht="30">
      <c r="A4" s="76"/>
      <c r="B4" s="11" t="s">
        <v>172</v>
      </c>
      <c r="C4" s="11" t="s">
        <v>577</v>
      </c>
      <c r="D4" s="73"/>
      <c r="E4" s="10" t="s">
        <v>19</v>
      </c>
      <c r="F4" s="11" t="s">
        <v>34</v>
      </c>
      <c r="G4" s="12">
        <v>200</v>
      </c>
      <c r="H4" s="12">
        <f t="shared" si="0"/>
        <v>3200</v>
      </c>
      <c r="I4" s="12">
        <f t="shared" si="1"/>
        <v>280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200</v>
      </c>
      <c r="O4" s="12">
        <f t="shared" si="5"/>
        <v>3200</v>
      </c>
      <c r="P4" s="12">
        <f t="shared" si="6"/>
        <v>280</v>
      </c>
    </row>
    <row r="5" spans="1:16" ht="15" customHeight="1">
      <c r="A5" s="76"/>
      <c r="B5" s="72" t="s">
        <v>53</v>
      </c>
      <c r="C5" s="72" t="s">
        <v>152</v>
      </c>
      <c r="D5" s="73"/>
      <c r="E5" s="10" t="s">
        <v>18</v>
      </c>
      <c r="F5" s="11" t="s">
        <v>34</v>
      </c>
      <c r="G5" s="12">
        <v>120</v>
      </c>
      <c r="H5" s="12">
        <f t="shared" si="0"/>
        <v>1920</v>
      </c>
      <c r="I5" s="12">
        <f t="shared" si="1"/>
        <v>168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120</v>
      </c>
      <c r="O5" s="12">
        <f t="shared" si="5"/>
        <v>1920</v>
      </c>
      <c r="P5" s="12">
        <f t="shared" si="6"/>
        <v>168</v>
      </c>
    </row>
    <row r="6" spans="1:16" ht="30">
      <c r="A6" s="76"/>
      <c r="B6" s="74"/>
      <c r="C6" s="74"/>
      <c r="D6" s="73"/>
      <c r="E6" s="10" t="s">
        <v>19</v>
      </c>
      <c r="F6" s="11" t="s">
        <v>20</v>
      </c>
      <c r="G6" s="12">
        <v>132</v>
      </c>
      <c r="H6" s="12">
        <f t="shared" si="0"/>
        <v>2112</v>
      </c>
      <c r="I6" s="12">
        <f t="shared" si="1"/>
        <v>184.79999999999998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132</v>
      </c>
      <c r="O6" s="12">
        <f t="shared" si="5"/>
        <v>2112</v>
      </c>
      <c r="P6" s="12">
        <f t="shared" si="6"/>
        <v>184.79999999999998</v>
      </c>
    </row>
    <row r="7" spans="1:16" ht="30">
      <c r="A7" s="76"/>
      <c r="B7" s="72" t="s">
        <v>50</v>
      </c>
      <c r="C7" s="72" t="s">
        <v>358</v>
      </c>
      <c r="D7" s="73"/>
      <c r="E7" s="10" t="s">
        <v>19</v>
      </c>
      <c r="F7" s="11" t="s">
        <v>20</v>
      </c>
      <c r="G7" s="12">
        <v>98</v>
      </c>
      <c r="H7" s="12">
        <f t="shared" si="0"/>
        <v>1568</v>
      </c>
      <c r="I7" s="12">
        <f t="shared" si="1"/>
        <v>137.19999999999999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98</v>
      </c>
      <c r="O7" s="12">
        <f t="shared" si="5"/>
        <v>1568</v>
      </c>
      <c r="P7" s="12">
        <f t="shared" si="6"/>
        <v>137.19999999999999</v>
      </c>
    </row>
    <row r="8" spans="1:16" ht="30">
      <c r="A8" s="76"/>
      <c r="B8" s="73"/>
      <c r="C8" s="73"/>
      <c r="D8" s="73"/>
      <c r="E8" s="10" t="s">
        <v>19</v>
      </c>
      <c r="F8" s="11" t="s">
        <v>34</v>
      </c>
      <c r="G8" s="12">
        <v>140</v>
      </c>
      <c r="H8" s="12">
        <f t="shared" si="0"/>
        <v>2240</v>
      </c>
      <c r="I8" s="12">
        <f t="shared" si="1"/>
        <v>196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140</v>
      </c>
      <c r="O8" s="12">
        <f t="shared" si="5"/>
        <v>2240</v>
      </c>
      <c r="P8" s="12">
        <f t="shared" si="6"/>
        <v>196</v>
      </c>
    </row>
    <row r="9" spans="1:16" ht="30">
      <c r="A9" s="76"/>
      <c r="B9" s="74"/>
      <c r="C9" s="74"/>
      <c r="D9" s="73"/>
      <c r="E9" s="10" t="s">
        <v>19</v>
      </c>
      <c r="F9" s="11" t="s">
        <v>34</v>
      </c>
      <c r="G9" s="12">
        <v>96</v>
      </c>
      <c r="H9" s="12">
        <f t="shared" si="0"/>
        <v>1536</v>
      </c>
      <c r="I9" s="12">
        <f t="shared" si="1"/>
        <v>134.39999999999998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96</v>
      </c>
      <c r="O9" s="12">
        <f t="shared" si="5"/>
        <v>1536</v>
      </c>
      <c r="P9" s="12">
        <f t="shared" si="6"/>
        <v>134.39999999999998</v>
      </c>
    </row>
    <row r="10" spans="1:16">
      <c r="A10" s="76"/>
      <c r="B10" s="56" t="s">
        <v>55</v>
      </c>
      <c r="C10" s="56" t="s">
        <v>578</v>
      </c>
      <c r="D10" s="73"/>
      <c r="E10" s="10" t="s">
        <v>18</v>
      </c>
      <c r="F10" s="11" t="s">
        <v>34</v>
      </c>
      <c r="G10" s="12">
        <v>0</v>
      </c>
      <c r="H10" s="12">
        <f t="shared" si="0"/>
        <v>0</v>
      </c>
      <c r="I10" s="12">
        <f t="shared" si="1"/>
        <v>0</v>
      </c>
      <c r="J10" s="12" t="s">
        <v>21</v>
      </c>
      <c r="K10" s="12">
        <v>143</v>
      </c>
      <c r="L10" s="12">
        <v>3203.2</v>
      </c>
      <c r="M10" s="12">
        <v>200.2</v>
      </c>
      <c r="N10" s="12">
        <f t="shared" si="4"/>
        <v>143</v>
      </c>
      <c r="O10" s="12">
        <f t="shared" si="5"/>
        <v>2288</v>
      </c>
      <c r="P10" s="12">
        <f t="shared" si="6"/>
        <v>200.2</v>
      </c>
    </row>
    <row r="11" spans="1:16" ht="30">
      <c r="A11" s="76"/>
      <c r="B11" s="11" t="s">
        <v>55</v>
      </c>
      <c r="C11" s="11" t="s">
        <v>578</v>
      </c>
      <c r="D11" s="73"/>
      <c r="E11" s="10" t="s">
        <v>19</v>
      </c>
      <c r="F11" s="11" t="s">
        <v>20</v>
      </c>
      <c r="G11" s="12">
        <v>420</v>
      </c>
      <c r="H11" s="12">
        <f t="shared" si="0"/>
        <v>6720</v>
      </c>
      <c r="I11" s="12">
        <f t="shared" si="1"/>
        <v>588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420</v>
      </c>
      <c r="O11" s="12">
        <f t="shared" si="5"/>
        <v>6720</v>
      </c>
      <c r="P11" s="12">
        <f t="shared" si="6"/>
        <v>588</v>
      </c>
    </row>
    <row r="12" spans="1:16" ht="15" customHeight="1">
      <c r="A12" s="76"/>
      <c r="B12" s="72" t="s">
        <v>27</v>
      </c>
      <c r="C12" s="72" t="s">
        <v>579</v>
      </c>
      <c r="D12" s="73"/>
      <c r="E12" s="10" t="s">
        <v>18</v>
      </c>
      <c r="F12" s="11" t="s">
        <v>20</v>
      </c>
      <c r="G12" s="12">
        <v>220</v>
      </c>
      <c r="H12" s="12">
        <f t="shared" si="0"/>
        <v>3520</v>
      </c>
      <c r="I12" s="12">
        <f t="shared" si="1"/>
        <v>308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220</v>
      </c>
      <c r="O12" s="12">
        <f t="shared" si="5"/>
        <v>3520</v>
      </c>
      <c r="P12" s="12">
        <f t="shared" si="6"/>
        <v>308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336</v>
      </c>
      <c r="H13" s="12">
        <f t="shared" si="0"/>
        <v>5376</v>
      </c>
      <c r="I13" s="12">
        <f t="shared" si="1"/>
        <v>470.4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336</v>
      </c>
      <c r="O13" s="12">
        <f t="shared" si="5"/>
        <v>5376</v>
      </c>
      <c r="P13" s="12">
        <f t="shared" si="6"/>
        <v>470.4</v>
      </c>
    </row>
    <row r="14" spans="1:16" ht="15" customHeight="1">
      <c r="A14" s="76"/>
      <c r="B14" s="11" t="s">
        <v>119</v>
      </c>
      <c r="C14" s="11" t="s">
        <v>580</v>
      </c>
      <c r="D14" s="73"/>
      <c r="E14" s="10" t="s">
        <v>18</v>
      </c>
      <c r="F14" s="11" t="s">
        <v>20</v>
      </c>
      <c r="G14" s="12">
        <v>128</v>
      </c>
      <c r="H14" s="12">
        <f t="shared" si="0"/>
        <v>2048</v>
      </c>
      <c r="I14" s="12">
        <f t="shared" si="1"/>
        <v>179.2</v>
      </c>
      <c r="J14" s="12" t="s">
        <v>22</v>
      </c>
      <c r="K14" s="12"/>
      <c r="L14" s="12">
        <f t="shared" si="2"/>
        <v>0</v>
      </c>
      <c r="M14" s="12">
        <f t="shared" si="3"/>
        <v>0</v>
      </c>
      <c r="N14" s="12">
        <f t="shared" si="4"/>
        <v>128</v>
      </c>
      <c r="O14" s="12">
        <f t="shared" si="5"/>
        <v>2048</v>
      </c>
      <c r="P14" s="12">
        <f t="shared" si="6"/>
        <v>179.2</v>
      </c>
    </row>
    <row r="15" spans="1:16" ht="15" customHeight="1">
      <c r="A15" s="76"/>
      <c r="B15" s="72" t="s">
        <v>61</v>
      </c>
      <c r="C15" s="72" t="s">
        <v>286</v>
      </c>
      <c r="D15" s="73"/>
      <c r="E15" s="10" t="s">
        <v>18</v>
      </c>
      <c r="F15" s="11" t="s">
        <v>20</v>
      </c>
      <c r="G15" s="12">
        <v>154</v>
      </c>
      <c r="H15" s="12">
        <f t="shared" si="0"/>
        <v>2464</v>
      </c>
      <c r="I15" s="12">
        <f t="shared" si="1"/>
        <v>215.6</v>
      </c>
      <c r="J15" s="12" t="s">
        <v>22</v>
      </c>
      <c r="K15" s="12"/>
      <c r="L15" s="12">
        <f t="shared" si="2"/>
        <v>0</v>
      </c>
      <c r="M15" s="12">
        <f t="shared" si="3"/>
        <v>0</v>
      </c>
      <c r="N15" s="12">
        <f t="shared" si="4"/>
        <v>154</v>
      </c>
      <c r="O15" s="12">
        <f t="shared" si="5"/>
        <v>2464</v>
      </c>
      <c r="P15" s="12">
        <f t="shared" si="6"/>
        <v>215.6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72</v>
      </c>
      <c r="H16" s="12">
        <f t="shared" si="0"/>
        <v>1152</v>
      </c>
      <c r="I16" s="12">
        <f t="shared" si="1"/>
        <v>100.8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72</v>
      </c>
      <c r="O16" s="12">
        <f t="shared" si="5"/>
        <v>1152</v>
      </c>
      <c r="P16" s="12">
        <f t="shared" si="6"/>
        <v>100.8</v>
      </c>
    </row>
    <row r="17" spans="1:16" ht="30">
      <c r="A17" s="76"/>
      <c r="B17" s="72" t="s">
        <v>64</v>
      </c>
      <c r="C17" s="72" t="s">
        <v>363</v>
      </c>
      <c r="D17" s="73"/>
      <c r="E17" s="10" t="s">
        <v>19</v>
      </c>
      <c r="F17" s="11" t="s">
        <v>34</v>
      </c>
      <c r="G17" s="12">
        <v>144</v>
      </c>
      <c r="H17" s="12">
        <f t="shared" si="0"/>
        <v>2304</v>
      </c>
      <c r="I17" s="12">
        <f t="shared" si="1"/>
        <v>201.6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144</v>
      </c>
      <c r="O17" s="12">
        <f t="shared" si="5"/>
        <v>2304</v>
      </c>
      <c r="P17" s="12">
        <f t="shared" si="6"/>
        <v>201.6</v>
      </c>
    </row>
    <row r="18" spans="1:16" ht="30">
      <c r="A18" s="76"/>
      <c r="B18" s="74"/>
      <c r="C18" s="74"/>
      <c r="D18" s="73"/>
      <c r="E18" s="10" t="s">
        <v>19</v>
      </c>
      <c r="F18" s="11" t="s">
        <v>34</v>
      </c>
      <c r="G18" s="12">
        <v>160</v>
      </c>
      <c r="H18" s="12">
        <f t="shared" si="0"/>
        <v>2560</v>
      </c>
      <c r="I18" s="12">
        <f t="shared" si="1"/>
        <v>224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160</v>
      </c>
      <c r="O18" s="12">
        <f t="shared" si="5"/>
        <v>2560</v>
      </c>
      <c r="P18" s="12">
        <f t="shared" si="6"/>
        <v>224</v>
      </c>
    </row>
    <row r="19" spans="1:16" ht="15" customHeight="1">
      <c r="A19" s="76"/>
      <c r="B19" s="11" t="s">
        <v>28</v>
      </c>
      <c r="C19" s="11" t="s">
        <v>310</v>
      </c>
      <c r="D19" s="73"/>
      <c r="E19" s="10" t="s">
        <v>18</v>
      </c>
      <c r="F19" s="11" t="s">
        <v>20</v>
      </c>
      <c r="G19" s="12">
        <v>120</v>
      </c>
      <c r="H19" s="12">
        <f t="shared" si="0"/>
        <v>1920</v>
      </c>
      <c r="I19" s="12">
        <f t="shared" si="1"/>
        <v>168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120</v>
      </c>
      <c r="O19" s="12">
        <f t="shared" si="5"/>
        <v>1920</v>
      </c>
      <c r="P19" s="12">
        <f t="shared" si="6"/>
        <v>168</v>
      </c>
    </row>
    <row r="20" spans="1:16" ht="15" customHeight="1">
      <c r="A20" s="76"/>
      <c r="B20" s="72" t="s">
        <v>60</v>
      </c>
      <c r="C20" s="72" t="s">
        <v>581</v>
      </c>
      <c r="D20" s="73"/>
      <c r="E20" s="10" t="s">
        <v>18</v>
      </c>
      <c r="F20" s="11" t="s">
        <v>20</v>
      </c>
      <c r="G20" s="12">
        <v>154</v>
      </c>
      <c r="H20" s="12">
        <f t="shared" si="0"/>
        <v>2464</v>
      </c>
      <c r="I20" s="12">
        <f t="shared" si="1"/>
        <v>215.6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154</v>
      </c>
      <c r="O20" s="12">
        <f t="shared" si="5"/>
        <v>2464</v>
      </c>
      <c r="P20" s="12">
        <f t="shared" si="6"/>
        <v>215.6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256</v>
      </c>
      <c r="H21" s="12">
        <f>(G21)*16</f>
        <v>4096</v>
      </c>
      <c r="I21" s="12">
        <f>(G21)*1.4</f>
        <v>358.4</v>
      </c>
      <c r="J21" s="12" t="s">
        <v>21</v>
      </c>
      <c r="K21" s="12"/>
      <c r="L21" s="12">
        <f>(K21)*16</f>
        <v>0</v>
      </c>
      <c r="M21" s="12">
        <f>(K21)*1.4</f>
        <v>0</v>
      </c>
      <c r="N21" s="12">
        <f>SUM(G21,K21)</f>
        <v>256</v>
      </c>
      <c r="O21" s="12">
        <f>(N21)*16</f>
        <v>4096</v>
      </c>
      <c r="P21" s="12">
        <f>(N21)*1.4</f>
        <v>358.4</v>
      </c>
    </row>
    <row r="22" spans="1:16">
      <c r="A22" s="76"/>
      <c r="B22" s="34" t="s">
        <v>58</v>
      </c>
      <c r="C22" s="34" t="s">
        <v>727</v>
      </c>
      <c r="D22" s="73"/>
      <c r="E22" s="10" t="s">
        <v>18</v>
      </c>
      <c r="F22" s="11" t="s">
        <v>20</v>
      </c>
      <c r="G22" s="12">
        <v>110</v>
      </c>
      <c r="H22" s="12">
        <f>(G22)*16</f>
        <v>1760</v>
      </c>
      <c r="I22" s="12">
        <f>(G22)*1.4</f>
        <v>154</v>
      </c>
      <c r="J22" s="12"/>
      <c r="K22" s="12"/>
      <c r="L22" s="12"/>
      <c r="M22" s="12"/>
      <c r="N22" s="12">
        <f>SUM(G22,K22)</f>
        <v>110</v>
      </c>
      <c r="O22" s="12">
        <f>(N22)*16</f>
        <v>1760</v>
      </c>
      <c r="P22" s="12">
        <f>(N22)*1.4</f>
        <v>154</v>
      </c>
    </row>
    <row r="23" spans="1:16" ht="30">
      <c r="A23" s="76"/>
      <c r="B23" s="72" t="s">
        <v>58</v>
      </c>
      <c r="C23" s="72" t="s">
        <v>531</v>
      </c>
      <c r="D23" s="73"/>
      <c r="E23" s="10" t="s">
        <v>19</v>
      </c>
      <c r="F23" s="11" t="s">
        <v>20</v>
      </c>
      <c r="G23" s="12">
        <v>223</v>
      </c>
      <c r="H23" s="12">
        <f t="shared" si="0"/>
        <v>3568</v>
      </c>
      <c r="I23" s="12">
        <f t="shared" si="1"/>
        <v>312.2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223</v>
      </c>
      <c r="O23" s="12">
        <f t="shared" si="5"/>
        <v>3568</v>
      </c>
      <c r="P23" s="12">
        <f t="shared" si="6"/>
        <v>312.2</v>
      </c>
    </row>
    <row r="24" spans="1:16" ht="30">
      <c r="A24" s="76"/>
      <c r="B24" s="74"/>
      <c r="C24" s="74"/>
      <c r="D24" s="73"/>
      <c r="E24" s="10" t="s">
        <v>19</v>
      </c>
      <c r="F24" s="11" t="s">
        <v>34</v>
      </c>
      <c r="G24" s="12">
        <v>155</v>
      </c>
      <c r="H24" s="12">
        <f t="shared" si="0"/>
        <v>2480</v>
      </c>
      <c r="I24" s="12">
        <f t="shared" si="1"/>
        <v>217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155</v>
      </c>
      <c r="O24" s="12">
        <f t="shared" si="5"/>
        <v>2480</v>
      </c>
      <c r="P24" s="12">
        <f t="shared" si="6"/>
        <v>217</v>
      </c>
    </row>
    <row r="25" spans="1:16" ht="30">
      <c r="A25" s="76"/>
      <c r="B25" s="11" t="s">
        <v>75</v>
      </c>
      <c r="C25" s="11" t="s">
        <v>356</v>
      </c>
      <c r="D25" s="73"/>
      <c r="E25" s="10" t="s">
        <v>19</v>
      </c>
      <c r="F25" s="11" t="s">
        <v>20</v>
      </c>
      <c r="G25" s="12">
        <v>140</v>
      </c>
      <c r="H25" s="12">
        <f t="shared" si="0"/>
        <v>2240</v>
      </c>
      <c r="I25" s="12">
        <f t="shared" si="1"/>
        <v>196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140</v>
      </c>
      <c r="O25" s="12">
        <f t="shared" si="5"/>
        <v>2240</v>
      </c>
      <c r="P25" s="12">
        <f t="shared" si="6"/>
        <v>196</v>
      </c>
    </row>
    <row r="26" spans="1:16" ht="15" customHeight="1">
      <c r="A26" s="76"/>
      <c r="B26" s="72" t="s">
        <v>35</v>
      </c>
      <c r="C26" s="72" t="s">
        <v>582</v>
      </c>
      <c r="D26" s="73"/>
      <c r="E26" s="10" t="s">
        <v>18</v>
      </c>
      <c r="F26" s="11" t="s">
        <v>20</v>
      </c>
      <c r="G26" s="12">
        <v>224</v>
      </c>
      <c r="H26" s="12">
        <f t="shared" si="0"/>
        <v>3584</v>
      </c>
      <c r="I26" s="12">
        <f t="shared" si="1"/>
        <v>313.59999999999997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224</v>
      </c>
      <c r="O26" s="12">
        <f t="shared" si="5"/>
        <v>3584</v>
      </c>
      <c r="P26" s="12">
        <f t="shared" si="6"/>
        <v>313.59999999999997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480</v>
      </c>
      <c r="H27" s="12">
        <f t="shared" si="0"/>
        <v>7680</v>
      </c>
      <c r="I27" s="12">
        <f t="shared" si="1"/>
        <v>672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480</v>
      </c>
      <c r="O27" s="12">
        <f t="shared" si="5"/>
        <v>7680</v>
      </c>
      <c r="P27" s="12">
        <f t="shared" si="6"/>
        <v>672</v>
      </c>
    </row>
    <row r="28" spans="1:16" ht="15" customHeight="1">
      <c r="A28" s="76"/>
      <c r="B28" s="72" t="s">
        <v>70</v>
      </c>
      <c r="C28" s="72" t="s">
        <v>120</v>
      </c>
      <c r="D28" s="73"/>
      <c r="E28" s="10" t="s">
        <v>18</v>
      </c>
      <c r="F28" s="11" t="s">
        <v>20</v>
      </c>
      <c r="G28" s="12">
        <v>258</v>
      </c>
      <c r="H28" s="12">
        <f t="shared" si="0"/>
        <v>4128</v>
      </c>
      <c r="I28" s="12">
        <f t="shared" si="1"/>
        <v>361.2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258</v>
      </c>
      <c r="O28" s="12">
        <f t="shared" si="5"/>
        <v>4128</v>
      </c>
      <c r="P28" s="12">
        <f t="shared" si="6"/>
        <v>361.2</v>
      </c>
    </row>
    <row r="29" spans="1:16" ht="30">
      <c r="A29" s="76"/>
      <c r="B29" s="73"/>
      <c r="C29" s="73"/>
      <c r="D29" s="73"/>
      <c r="E29" s="10" t="s">
        <v>19</v>
      </c>
      <c r="F29" s="11" t="s">
        <v>34</v>
      </c>
      <c r="G29" s="12">
        <v>160</v>
      </c>
      <c r="H29" s="12">
        <f t="shared" si="0"/>
        <v>2560</v>
      </c>
      <c r="I29" s="12">
        <f t="shared" si="1"/>
        <v>224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160</v>
      </c>
      <c r="O29" s="12">
        <f t="shared" si="5"/>
        <v>2560</v>
      </c>
      <c r="P29" s="12">
        <f t="shared" si="6"/>
        <v>224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560</v>
      </c>
      <c r="H30" s="12">
        <f t="shared" si="0"/>
        <v>8960</v>
      </c>
      <c r="I30" s="12">
        <f t="shared" si="1"/>
        <v>784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560</v>
      </c>
      <c r="O30" s="12">
        <f t="shared" si="5"/>
        <v>8960</v>
      </c>
      <c r="P30" s="12">
        <f t="shared" si="6"/>
        <v>784</v>
      </c>
    </row>
    <row r="31" spans="1:16" ht="30">
      <c r="A31" s="76"/>
      <c r="B31" s="72" t="s">
        <v>69</v>
      </c>
      <c r="C31" s="72" t="s">
        <v>583</v>
      </c>
      <c r="D31" s="73"/>
      <c r="E31" s="10" t="s">
        <v>19</v>
      </c>
      <c r="F31" s="11" t="s">
        <v>34</v>
      </c>
      <c r="G31" s="12">
        <v>240</v>
      </c>
      <c r="H31" s="12">
        <f t="shared" si="0"/>
        <v>3840</v>
      </c>
      <c r="I31" s="12">
        <f t="shared" si="1"/>
        <v>336</v>
      </c>
      <c r="J31" s="12" t="s">
        <v>22</v>
      </c>
      <c r="K31" s="12"/>
      <c r="L31" s="12">
        <f t="shared" si="2"/>
        <v>0</v>
      </c>
      <c r="M31" s="12">
        <f t="shared" si="3"/>
        <v>0</v>
      </c>
      <c r="N31" s="12">
        <f t="shared" si="4"/>
        <v>240</v>
      </c>
      <c r="O31" s="12">
        <f t="shared" si="5"/>
        <v>3840</v>
      </c>
      <c r="P31" s="12">
        <f t="shared" si="6"/>
        <v>336</v>
      </c>
    </row>
    <row r="32" spans="1:16" ht="30">
      <c r="A32" s="76"/>
      <c r="B32" s="73"/>
      <c r="C32" s="73"/>
      <c r="D32" s="73"/>
      <c r="E32" s="10" t="s">
        <v>19</v>
      </c>
      <c r="F32" s="11" t="s">
        <v>34</v>
      </c>
      <c r="G32" s="12">
        <v>192</v>
      </c>
      <c r="H32" s="12">
        <f t="shared" si="0"/>
        <v>3072</v>
      </c>
      <c r="I32" s="12">
        <f t="shared" si="1"/>
        <v>268.79999999999995</v>
      </c>
      <c r="J32" s="12" t="s">
        <v>22</v>
      </c>
      <c r="K32" s="12"/>
      <c r="L32" s="12">
        <f t="shared" si="2"/>
        <v>0</v>
      </c>
      <c r="M32" s="12">
        <f t="shared" si="3"/>
        <v>0</v>
      </c>
      <c r="N32" s="12">
        <f t="shared" si="4"/>
        <v>192</v>
      </c>
      <c r="O32" s="12">
        <f t="shared" si="5"/>
        <v>3072</v>
      </c>
      <c r="P32" s="12">
        <f t="shared" si="6"/>
        <v>268.79999999999995</v>
      </c>
    </row>
    <row r="33" spans="1:16" ht="30">
      <c r="A33" s="76"/>
      <c r="B33" s="73"/>
      <c r="C33" s="73"/>
      <c r="D33" s="73"/>
      <c r="E33" s="10" t="s">
        <v>19</v>
      </c>
      <c r="F33" s="11" t="s">
        <v>20</v>
      </c>
      <c r="G33" s="12">
        <v>60</v>
      </c>
      <c r="H33" s="12">
        <f t="shared" si="0"/>
        <v>960</v>
      </c>
      <c r="I33" s="12">
        <f t="shared" si="1"/>
        <v>84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60</v>
      </c>
      <c r="O33" s="12">
        <f t="shared" si="5"/>
        <v>960</v>
      </c>
      <c r="P33" s="12">
        <f t="shared" si="6"/>
        <v>84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20</v>
      </c>
      <c r="H34" s="12">
        <f t="shared" si="0"/>
        <v>320</v>
      </c>
      <c r="I34" s="12">
        <f t="shared" si="1"/>
        <v>28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20</v>
      </c>
      <c r="O34" s="12">
        <f t="shared" si="5"/>
        <v>320</v>
      </c>
      <c r="P34" s="12">
        <f t="shared" si="6"/>
        <v>28</v>
      </c>
    </row>
    <row r="35" spans="1:16" ht="30">
      <c r="A35" s="76"/>
      <c r="B35" s="72" t="s">
        <v>74</v>
      </c>
      <c r="C35" s="72" t="s">
        <v>370</v>
      </c>
      <c r="D35" s="73"/>
      <c r="E35" s="10" t="s">
        <v>19</v>
      </c>
      <c r="F35" s="11" t="s">
        <v>20</v>
      </c>
      <c r="G35" s="12">
        <v>200</v>
      </c>
      <c r="H35" s="12">
        <f t="shared" si="0"/>
        <v>3200</v>
      </c>
      <c r="I35" s="12">
        <f t="shared" si="1"/>
        <v>280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200</v>
      </c>
      <c r="O35" s="12">
        <f t="shared" si="5"/>
        <v>3200</v>
      </c>
      <c r="P35" s="12">
        <f t="shared" si="6"/>
        <v>280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200</v>
      </c>
      <c r="H36" s="12">
        <f t="shared" si="0"/>
        <v>3200</v>
      </c>
      <c r="I36" s="12">
        <f t="shared" si="1"/>
        <v>280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200</v>
      </c>
      <c r="O36" s="12">
        <f t="shared" si="5"/>
        <v>3200</v>
      </c>
      <c r="P36" s="12">
        <f t="shared" si="6"/>
        <v>280</v>
      </c>
    </row>
    <row r="37" spans="1:16" ht="30">
      <c r="A37" s="76"/>
      <c r="B37" s="72" t="s">
        <v>39</v>
      </c>
      <c r="C37" s="72" t="s">
        <v>584</v>
      </c>
      <c r="D37" s="73"/>
      <c r="E37" s="10" t="s">
        <v>19</v>
      </c>
      <c r="F37" s="11" t="s">
        <v>20</v>
      </c>
      <c r="G37" s="12">
        <v>240</v>
      </c>
      <c r="H37" s="12">
        <f t="shared" si="0"/>
        <v>3840</v>
      </c>
      <c r="I37" s="12">
        <f t="shared" si="1"/>
        <v>336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240</v>
      </c>
      <c r="O37" s="12">
        <f t="shared" si="5"/>
        <v>3840</v>
      </c>
      <c r="P37" s="12">
        <f t="shared" si="6"/>
        <v>336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140</v>
      </c>
      <c r="H38" s="12">
        <f t="shared" si="0"/>
        <v>2240</v>
      </c>
      <c r="I38" s="12">
        <f t="shared" si="1"/>
        <v>196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140</v>
      </c>
      <c r="O38" s="12">
        <f t="shared" si="5"/>
        <v>2240</v>
      </c>
      <c r="P38" s="12">
        <f t="shared" si="6"/>
        <v>196</v>
      </c>
    </row>
    <row r="39" spans="1:16" ht="15" customHeight="1">
      <c r="A39" s="76"/>
      <c r="B39" s="72" t="s">
        <v>73</v>
      </c>
      <c r="C39" s="72" t="s">
        <v>69</v>
      </c>
      <c r="D39" s="73"/>
      <c r="E39" s="10" t="s">
        <v>18</v>
      </c>
      <c r="F39" s="11" t="s">
        <v>34</v>
      </c>
      <c r="G39" s="12">
        <v>168</v>
      </c>
      <c r="H39" s="12">
        <f t="shared" si="0"/>
        <v>2688</v>
      </c>
      <c r="I39" s="12">
        <f t="shared" si="1"/>
        <v>235.2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168</v>
      </c>
      <c r="O39" s="12">
        <f t="shared" si="5"/>
        <v>2688</v>
      </c>
      <c r="P39" s="12">
        <f t="shared" si="6"/>
        <v>235.2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144</v>
      </c>
      <c r="H40" s="12">
        <f t="shared" si="0"/>
        <v>2304</v>
      </c>
      <c r="I40" s="12">
        <f t="shared" si="1"/>
        <v>201.6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144</v>
      </c>
      <c r="O40" s="12">
        <f t="shared" si="5"/>
        <v>2304</v>
      </c>
      <c r="P40" s="12">
        <f t="shared" si="6"/>
        <v>201.6</v>
      </c>
    </row>
    <row r="41" spans="1:16" ht="30">
      <c r="A41" s="76"/>
      <c r="B41" s="73"/>
      <c r="C41" s="73"/>
      <c r="D41" s="73"/>
      <c r="E41" s="10" t="s">
        <v>19</v>
      </c>
      <c r="F41" s="11" t="s">
        <v>34</v>
      </c>
      <c r="G41" s="12">
        <v>120</v>
      </c>
      <c r="H41" s="12">
        <f t="shared" si="0"/>
        <v>1920</v>
      </c>
      <c r="I41" s="12">
        <f t="shared" si="1"/>
        <v>168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120</v>
      </c>
      <c r="O41" s="12">
        <f t="shared" si="5"/>
        <v>1920</v>
      </c>
      <c r="P41" s="12">
        <f t="shared" si="6"/>
        <v>168</v>
      </c>
    </row>
    <row r="42" spans="1:16" ht="30">
      <c r="A42" s="76"/>
      <c r="B42" s="74"/>
      <c r="C42" s="74"/>
      <c r="D42" s="73"/>
      <c r="E42" s="10" t="s">
        <v>19</v>
      </c>
      <c r="F42" s="11" t="s">
        <v>34</v>
      </c>
      <c r="G42" s="12">
        <v>168</v>
      </c>
      <c r="H42" s="12">
        <f t="shared" si="0"/>
        <v>2688</v>
      </c>
      <c r="I42" s="12">
        <f t="shared" si="1"/>
        <v>235.2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168</v>
      </c>
      <c r="O42" s="12">
        <f t="shared" si="5"/>
        <v>2688</v>
      </c>
      <c r="P42" s="12">
        <f t="shared" si="6"/>
        <v>235.2</v>
      </c>
    </row>
    <row r="43" spans="1:16" ht="30">
      <c r="A43" s="76"/>
      <c r="B43" s="11" t="s">
        <v>29</v>
      </c>
      <c r="C43" s="11" t="s">
        <v>43</v>
      </c>
      <c r="D43" s="73"/>
      <c r="E43" s="10" t="s">
        <v>19</v>
      </c>
      <c r="F43" s="11" t="s">
        <v>20</v>
      </c>
      <c r="G43" s="12">
        <v>200</v>
      </c>
      <c r="H43" s="12">
        <f t="shared" si="0"/>
        <v>3200</v>
      </c>
      <c r="I43" s="12">
        <f t="shared" si="1"/>
        <v>280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200</v>
      </c>
      <c r="O43" s="12">
        <f t="shared" si="5"/>
        <v>3200</v>
      </c>
      <c r="P43" s="12">
        <f t="shared" si="6"/>
        <v>280</v>
      </c>
    </row>
    <row r="44" spans="1:16" ht="15" customHeight="1">
      <c r="A44" s="76"/>
      <c r="B44" s="72" t="s">
        <v>31</v>
      </c>
      <c r="C44" s="72" t="s">
        <v>74</v>
      </c>
      <c r="D44" s="73"/>
      <c r="E44" s="10" t="s">
        <v>18</v>
      </c>
      <c r="F44" s="11" t="s">
        <v>20</v>
      </c>
      <c r="G44" s="12">
        <v>154</v>
      </c>
      <c r="H44" s="12">
        <f t="shared" si="0"/>
        <v>2464</v>
      </c>
      <c r="I44" s="12">
        <f t="shared" si="1"/>
        <v>215.6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154</v>
      </c>
      <c r="O44" s="12">
        <f t="shared" si="5"/>
        <v>2464</v>
      </c>
      <c r="P44" s="12">
        <f t="shared" si="6"/>
        <v>215.6</v>
      </c>
    </row>
    <row r="45" spans="1:16" ht="30">
      <c r="A45" s="76"/>
      <c r="B45" s="73"/>
      <c r="C45" s="73"/>
      <c r="D45" s="73"/>
      <c r="E45" s="10" t="s">
        <v>19</v>
      </c>
      <c r="F45" s="11" t="s">
        <v>20</v>
      </c>
      <c r="G45" s="12">
        <v>160</v>
      </c>
      <c r="H45" s="12">
        <f t="shared" si="0"/>
        <v>2560</v>
      </c>
      <c r="I45" s="12">
        <f t="shared" si="1"/>
        <v>224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160</v>
      </c>
      <c r="O45" s="12">
        <f t="shared" si="5"/>
        <v>2560</v>
      </c>
      <c r="P45" s="12">
        <f t="shared" si="6"/>
        <v>224</v>
      </c>
    </row>
    <row r="46" spans="1:16" ht="30">
      <c r="A46" s="76"/>
      <c r="B46" s="74"/>
      <c r="C46" s="74"/>
      <c r="D46" s="73"/>
      <c r="E46" s="10" t="s">
        <v>19</v>
      </c>
      <c r="F46" s="11" t="s">
        <v>20</v>
      </c>
      <c r="G46" s="12">
        <v>144</v>
      </c>
      <c r="H46" s="12">
        <f t="shared" si="0"/>
        <v>2304</v>
      </c>
      <c r="I46" s="12">
        <f t="shared" si="1"/>
        <v>201.6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144</v>
      </c>
      <c r="O46" s="12">
        <f t="shared" si="5"/>
        <v>2304</v>
      </c>
      <c r="P46" s="12">
        <f t="shared" si="6"/>
        <v>201.6</v>
      </c>
    </row>
    <row r="47" spans="1:16" s="23" customFormat="1" ht="30">
      <c r="A47" s="76"/>
      <c r="B47" s="11" t="s">
        <v>67</v>
      </c>
      <c r="C47" s="11" t="s">
        <v>45</v>
      </c>
      <c r="D47" s="73"/>
      <c r="E47" s="10" t="s">
        <v>19</v>
      </c>
      <c r="F47" s="11" t="s">
        <v>20</v>
      </c>
      <c r="G47" s="12">
        <v>360</v>
      </c>
      <c r="H47" s="12">
        <f t="shared" si="0"/>
        <v>5760</v>
      </c>
      <c r="I47" s="12">
        <f t="shared" si="1"/>
        <v>503.99999999999994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360</v>
      </c>
      <c r="O47" s="12">
        <f t="shared" si="5"/>
        <v>5760</v>
      </c>
      <c r="P47" s="12">
        <f t="shared" si="6"/>
        <v>503.99999999999994</v>
      </c>
    </row>
    <row r="48" spans="1:16" s="23" customFormat="1" ht="30">
      <c r="A48" s="76"/>
      <c r="B48" s="72" t="s">
        <v>42</v>
      </c>
      <c r="C48" s="72" t="s">
        <v>50</v>
      </c>
      <c r="D48" s="73"/>
      <c r="E48" s="10" t="s">
        <v>19</v>
      </c>
      <c r="F48" s="11" t="s">
        <v>34</v>
      </c>
      <c r="G48" s="12">
        <v>160</v>
      </c>
      <c r="H48" s="12">
        <f t="shared" si="0"/>
        <v>2560</v>
      </c>
      <c r="I48" s="12">
        <f t="shared" si="1"/>
        <v>224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160</v>
      </c>
      <c r="O48" s="12">
        <f t="shared" si="5"/>
        <v>2560</v>
      </c>
      <c r="P48" s="12">
        <f t="shared" si="6"/>
        <v>224</v>
      </c>
    </row>
    <row r="49" spans="1:16" s="23" customFormat="1">
      <c r="A49" s="76"/>
      <c r="B49" s="73"/>
      <c r="C49" s="73"/>
      <c r="D49" s="73"/>
      <c r="E49" s="10" t="s">
        <v>18</v>
      </c>
      <c r="F49" s="11" t="s">
        <v>34</v>
      </c>
      <c r="G49" s="12">
        <v>0</v>
      </c>
      <c r="H49" s="12">
        <f t="shared" si="0"/>
        <v>0</v>
      </c>
      <c r="I49" s="12">
        <f t="shared" si="1"/>
        <v>0</v>
      </c>
      <c r="J49" s="12" t="s">
        <v>21</v>
      </c>
      <c r="K49" s="12">
        <v>72</v>
      </c>
      <c r="L49" s="12">
        <v>1612.8</v>
      </c>
      <c r="M49" s="12">
        <v>100.8</v>
      </c>
      <c r="N49" s="12">
        <f t="shared" si="4"/>
        <v>72</v>
      </c>
      <c r="O49" s="12">
        <f t="shared" si="5"/>
        <v>1152</v>
      </c>
      <c r="P49" s="12">
        <f t="shared" si="6"/>
        <v>100.8</v>
      </c>
    </row>
    <row r="50" spans="1:16" ht="30">
      <c r="A50" s="76"/>
      <c r="B50" s="74"/>
      <c r="C50" s="74"/>
      <c r="D50" s="73"/>
      <c r="E50" s="10" t="s">
        <v>19</v>
      </c>
      <c r="F50" s="11" t="s">
        <v>34</v>
      </c>
      <c r="G50" s="12">
        <v>140</v>
      </c>
      <c r="H50" s="12">
        <f t="shared" si="0"/>
        <v>2240</v>
      </c>
      <c r="I50" s="12">
        <f t="shared" si="1"/>
        <v>196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140</v>
      </c>
      <c r="O50" s="12">
        <f t="shared" si="5"/>
        <v>2240</v>
      </c>
      <c r="P50" s="12">
        <f t="shared" si="6"/>
        <v>196</v>
      </c>
    </row>
    <row r="51" spans="1:16" ht="15" customHeight="1">
      <c r="A51" s="76"/>
      <c r="B51" s="11" t="s">
        <v>65</v>
      </c>
      <c r="C51" s="11" t="s">
        <v>585</v>
      </c>
      <c r="D51" s="73"/>
      <c r="E51" s="10" t="s">
        <v>18</v>
      </c>
      <c r="F51" s="11" t="s">
        <v>34</v>
      </c>
      <c r="G51" s="12">
        <v>140</v>
      </c>
      <c r="H51" s="12">
        <f t="shared" si="0"/>
        <v>2240</v>
      </c>
      <c r="I51" s="12">
        <f t="shared" si="1"/>
        <v>196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140</v>
      </c>
      <c r="O51" s="12">
        <f t="shared" si="5"/>
        <v>2240</v>
      </c>
      <c r="P51" s="12">
        <f t="shared" si="6"/>
        <v>196</v>
      </c>
    </row>
    <row r="52" spans="1:16" ht="30">
      <c r="A52" s="76"/>
      <c r="B52" s="72" t="s">
        <v>30</v>
      </c>
      <c r="C52" s="72" t="s">
        <v>586</v>
      </c>
      <c r="D52" s="73"/>
      <c r="E52" s="10" t="s">
        <v>19</v>
      </c>
      <c r="F52" s="11" t="s">
        <v>20</v>
      </c>
      <c r="G52" s="12">
        <v>32</v>
      </c>
      <c r="H52" s="12">
        <f t="shared" si="0"/>
        <v>512</v>
      </c>
      <c r="I52" s="12">
        <f t="shared" si="1"/>
        <v>44.8</v>
      </c>
      <c r="J52" s="12" t="s">
        <v>21</v>
      </c>
      <c r="K52" s="12">
        <v>108</v>
      </c>
      <c r="L52" s="12">
        <f t="shared" si="2"/>
        <v>1728</v>
      </c>
      <c r="M52" s="12">
        <f t="shared" si="3"/>
        <v>151.19999999999999</v>
      </c>
      <c r="N52" s="12">
        <f t="shared" si="4"/>
        <v>140</v>
      </c>
      <c r="O52" s="12">
        <f t="shared" si="5"/>
        <v>2240</v>
      </c>
      <c r="P52" s="12">
        <f t="shared" si="6"/>
        <v>196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296</v>
      </c>
      <c r="H53" s="12">
        <f t="shared" si="0"/>
        <v>4736</v>
      </c>
      <c r="I53" s="12">
        <f t="shared" si="1"/>
        <v>414.4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296</v>
      </c>
      <c r="O53" s="12">
        <f t="shared" si="5"/>
        <v>4736</v>
      </c>
      <c r="P53" s="12">
        <f t="shared" si="6"/>
        <v>414.4</v>
      </c>
    </row>
    <row r="54" spans="1:16" ht="30">
      <c r="A54" s="76"/>
      <c r="B54" s="74"/>
      <c r="C54" s="74"/>
      <c r="D54" s="73"/>
      <c r="E54" s="10" t="s">
        <v>19</v>
      </c>
      <c r="F54" s="11" t="s">
        <v>20</v>
      </c>
      <c r="G54" s="12">
        <v>96</v>
      </c>
      <c r="H54" s="12">
        <f t="shared" si="0"/>
        <v>1536</v>
      </c>
      <c r="I54" s="12">
        <f t="shared" si="1"/>
        <v>134.39999999999998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96</v>
      </c>
      <c r="O54" s="12">
        <f t="shared" si="5"/>
        <v>1536</v>
      </c>
      <c r="P54" s="12">
        <f t="shared" si="6"/>
        <v>134.39999999999998</v>
      </c>
    </row>
    <row r="55" spans="1:16" ht="15" customHeight="1">
      <c r="A55" s="76"/>
      <c r="B55" s="72" t="s">
        <v>37</v>
      </c>
      <c r="C55" s="72" t="s">
        <v>587</v>
      </c>
      <c r="D55" s="73"/>
      <c r="E55" s="10" t="s">
        <v>18</v>
      </c>
      <c r="F55" s="11" t="s">
        <v>34</v>
      </c>
      <c r="G55" s="12">
        <v>120</v>
      </c>
      <c r="H55" s="12">
        <f t="shared" si="0"/>
        <v>1920</v>
      </c>
      <c r="I55" s="12">
        <f t="shared" si="1"/>
        <v>168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120</v>
      </c>
      <c r="O55" s="12">
        <f t="shared" si="5"/>
        <v>1920</v>
      </c>
      <c r="P55" s="12">
        <f t="shared" si="6"/>
        <v>168</v>
      </c>
    </row>
    <row r="56" spans="1:16" ht="30">
      <c r="A56" s="76"/>
      <c r="B56" s="74"/>
      <c r="C56" s="74"/>
      <c r="D56" s="73"/>
      <c r="E56" s="10" t="s">
        <v>19</v>
      </c>
      <c r="F56" s="11" t="s">
        <v>20</v>
      </c>
      <c r="G56" s="12">
        <v>140</v>
      </c>
      <c r="H56" s="12">
        <f t="shared" si="0"/>
        <v>2240</v>
      </c>
      <c r="I56" s="12">
        <f t="shared" si="1"/>
        <v>196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140</v>
      </c>
      <c r="O56" s="12">
        <f t="shared" si="5"/>
        <v>2240</v>
      </c>
      <c r="P56" s="12">
        <f t="shared" si="6"/>
        <v>196</v>
      </c>
    </row>
    <row r="57" spans="1:16" ht="15" customHeight="1">
      <c r="A57" s="76"/>
      <c r="B57" s="72" t="s">
        <v>26</v>
      </c>
      <c r="C57" s="72" t="s">
        <v>32</v>
      </c>
      <c r="D57" s="73"/>
      <c r="E57" s="10" t="s">
        <v>18</v>
      </c>
      <c r="F57" s="11" t="s">
        <v>20</v>
      </c>
      <c r="G57" s="12">
        <v>168</v>
      </c>
      <c r="H57" s="12">
        <f t="shared" si="0"/>
        <v>2688</v>
      </c>
      <c r="I57" s="12">
        <f t="shared" si="1"/>
        <v>235.2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168</v>
      </c>
      <c r="O57" s="12">
        <f t="shared" si="5"/>
        <v>2688</v>
      </c>
      <c r="P57" s="12">
        <f t="shared" si="6"/>
        <v>235.2</v>
      </c>
    </row>
    <row r="58" spans="1:16" ht="30">
      <c r="A58" s="76"/>
      <c r="B58" s="74"/>
      <c r="C58" s="74"/>
      <c r="D58" s="73"/>
      <c r="E58" s="10" t="s">
        <v>19</v>
      </c>
      <c r="F58" s="11" t="s">
        <v>20</v>
      </c>
      <c r="G58" s="12">
        <v>400</v>
      </c>
      <c r="H58" s="12">
        <f t="shared" si="0"/>
        <v>6400</v>
      </c>
      <c r="I58" s="12">
        <f t="shared" si="1"/>
        <v>560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400</v>
      </c>
      <c r="O58" s="12">
        <f t="shared" si="5"/>
        <v>6400</v>
      </c>
      <c r="P58" s="12">
        <f t="shared" si="6"/>
        <v>560</v>
      </c>
    </row>
    <row r="59" spans="1:16" ht="30">
      <c r="A59" s="76"/>
      <c r="B59" s="72" t="s">
        <v>72</v>
      </c>
      <c r="C59" s="72" t="s">
        <v>54</v>
      </c>
      <c r="D59" s="73"/>
      <c r="E59" s="10" t="s">
        <v>19</v>
      </c>
      <c r="F59" s="11" t="s">
        <v>20</v>
      </c>
      <c r="G59" s="12">
        <v>160</v>
      </c>
      <c r="H59" s="12">
        <f t="shared" si="0"/>
        <v>2560</v>
      </c>
      <c r="I59" s="12">
        <f t="shared" si="1"/>
        <v>224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160</v>
      </c>
      <c r="O59" s="12">
        <f t="shared" si="5"/>
        <v>2560</v>
      </c>
      <c r="P59" s="12">
        <f t="shared" si="6"/>
        <v>224</v>
      </c>
    </row>
    <row r="60" spans="1:16" ht="30">
      <c r="A60" s="76"/>
      <c r="B60" s="74"/>
      <c r="C60" s="74"/>
      <c r="D60" s="73"/>
      <c r="E60" s="10" t="s">
        <v>19</v>
      </c>
      <c r="F60" s="11" t="s">
        <v>34</v>
      </c>
      <c r="G60" s="12">
        <v>96</v>
      </c>
      <c r="H60" s="12">
        <f t="shared" si="0"/>
        <v>1536</v>
      </c>
      <c r="I60" s="12">
        <f t="shared" si="1"/>
        <v>134.39999999999998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96</v>
      </c>
      <c r="O60" s="12">
        <f t="shared" si="5"/>
        <v>1536</v>
      </c>
      <c r="P60" s="12">
        <f t="shared" si="6"/>
        <v>134.39999999999998</v>
      </c>
    </row>
    <row r="61" spans="1:16" ht="15" customHeight="1">
      <c r="A61" s="76"/>
      <c r="B61" s="72" t="s">
        <v>78</v>
      </c>
      <c r="C61" s="72" t="s">
        <v>588</v>
      </c>
      <c r="D61" s="73"/>
      <c r="E61" s="10" t="s">
        <v>18</v>
      </c>
      <c r="F61" s="11" t="s">
        <v>20</v>
      </c>
      <c r="G61" s="12">
        <v>120</v>
      </c>
      <c r="H61" s="12">
        <f t="shared" si="0"/>
        <v>1920</v>
      </c>
      <c r="I61" s="12">
        <f t="shared" si="1"/>
        <v>168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120</v>
      </c>
      <c r="O61" s="12">
        <f t="shared" si="5"/>
        <v>1920</v>
      </c>
      <c r="P61" s="12">
        <f t="shared" si="6"/>
        <v>168</v>
      </c>
    </row>
    <row r="62" spans="1:16" ht="30">
      <c r="A62" s="77"/>
      <c r="B62" s="74"/>
      <c r="C62" s="74"/>
      <c r="D62" s="74"/>
      <c r="E62" s="10" t="s">
        <v>19</v>
      </c>
      <c r="F62" s="11" t="s">
        <v>20</v>
      </c>
      <c r="G62" s="12">
        <v>72</v>
      </c>
      <c r="H62" s="12">
        <f t="shared" si="0"/>
        <v>1152</v>
      </c>
      <c r="I62" s="12">
        <f t="shared" si="1"/>
        <v>100.8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72</v>
      </c>
      <c r="O62" s="12">
        <f t="shared" si="5"/>
        <v>1152</v>
      </c>
      <c r="P62" s="12">
        <f t="shared" si="6"/>
        <v>100.8</v>
      </c>
    </row>
    <row r="63" spans="1:16">
      <c r="A63" s="12"/>
      <c r="B63" s="11"/>
      <c r="C63" s="11"/>
      <c r="D63" s="12"/>
      <c r="E63" s="10"/>
      <c r="F63" s="11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 spans="1:16">
      <c r="A64" s="16" t="s">
        <v>2</v>
      </c>
      <c r="B64" s="17"/>
      <c r="C64" s="17"/>
      <c r="D64" s="17"/>
      <c r="E64" s="18"/>
      <c r="F64" s="18"/>
      <c r="G64" s="17">
        <f>SUM(G2:G63)</f>
        <v>10622</v>
      </c>
      <c r="H64" s="17">
        <f>SUM(H2:H63)</f>
        <v>169952</v>
      </c>
      <c r="I64" s="17">
        <f>SUM(I2:I63)</f>
        <v>14870.8</v>
      </c>
      <c r="J64" s="17"/>
      <c r="K64" s="17">
        <f t="shared" ref="K64:P64" si="7">SUM(K2:K63)</f>
        <v>323</v>
      </c>
      <c r="L64" s="17">
        <f t="shared" si="7"/>
        <v>6544</v>
      </c>
      <c r="M64" s="17">
        <f t="shared" si="7"/>
        <v>452.2</v>
      </c>
      <c r="N64" s="17">
        <f t="shared" si="7"/>
        <v>10945</v>
      </c>
      <c r="O64" s="17">
        <f t="shared" si="7"/>
        <v>175120</v>
      </c>
      <c r="P64" s="17">
        <f t="shared" si="7"/>
        <v>15323</v>
      </c>
    </row>
    <row r="65" spans="3:6">
      <c r="E65" s="15"/>
    </row>
    <row r="66" spans="3:6">
      <c r="E66" s="19"/>
    </row>
    <row r="68" spans="3:6">
      <c r="C68" s="20"/>
      <c r="D68" s="20"/>
      <c r="E68" s="21"/>
      <c r="F68" s="20"/>
    </row>
  </sheetData>
  <mergeCells count="44">
    <mergeCell ref="B61:B62"/>
    <mergeCell ref="B28:B30"/>
    <mergeCell ref="B31:B34"/>
    <mergeCell ref="B35:B36"/>
    <mergeCell ref="B37:B38"/>
    <mergeCell ref="B39:B42"/>
    <mergeCell ref="B44:B46"/>
    <mergeCell ref="B48:B50"/>
    <mergeCell ref="B52:B54"/>
    <mergeCell ref="B55:B56"/>
    <mergeCell ref="B57:B58"/>
    <mergeCell ref="B59:B60"/>
    <mergeCell ref="C61:C62"/>
    <mergeCell ref="B2:B3"/>
    <mergeCell ref="B5:B6"/>
    <mergeCell ref="B7:B9"/>
    <mergeCell ref="B12:B13"/>
    <mergeCell ref="B15:B16"/>
    <mergeCell ref="B17:B18"/>
    <mergeCell ref="B20:B21"/>
    <mergeCell ref="B23:B24"/>
    <mergeCell ref="B26:B27"/>
    <mergeCell ref="C44:C46"/>
    <mergeCell ref="C48:C50"/>
    <mergeCell ref="C52:C54"/>
    <mergeCell ref="C55:C56"/>
    <mergeCell ref="C57:C58"/>
    <mergeCell ref="C59:C60"/>
    <mergeCell ref="C39:C42"/>
    <mergeCell ref="A2:A62"/>
    <mergeCell ref="D2:D62"/>
    <mergeCell ref="C2:C3"/>
    <mergeCell ref="C5:C6"/>
    <mergeCell ref="C7:C9"/>
    <mergeCell ref="C12:C13"/>
    <mergeCell ref="C15:C16"/>
    <mergeCell ref="C17:C18"/>
    <mergeCell ref="C20:C21"/>
    <mergeCell ref="C23:C24"/>
    <mergeCell ref="C26:C27"/>
    <mergeCell ref="C28:C30"/>
    <mergeCell ref="C31:C34"/>
    <mergeCell ref="C35:C36"/>
    <mergeCell ref="C37:C38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opLeftCell="E32" zoomScale="70" zoomScaleNormal="70" workbookViewId="0">
      <selection activeCell="I25" sqref="I25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258</v>
      </c>
      <c r="B2" s="72" t="s">
        <v>58</v>
      </c>
      <c r="C2" s="72" t="s">
        <v>589</v>
      </c>
      <c r="D2" s="72" t="s">
        <v>759</v>
      </c>
      <c r="E2" s="10" t="s">
        <v>18</v>
      </c>
      <c r="F2" s="11" t="s">
        <v>20</v>
      </c>
      <c r="G2" s="12">
        <v>160</v>
      </c>
      <c r="H2" s="12">
        <f t="shared" ref="H2:H49" si="0">(G2)*16</f>
        <v>2560</v>
      </c>
      <c r="I2" s="12">
        <f t="shared" ref="I2:I49" si="1">(G2)*1.4</f>
        <v>224</v>
      </c>
      <c r="J2" s="12" t="s">
        <v>21</v>
      </c>
      <c r="K2" s="12"/>
      <c r="L2" s="12">
        <f t="shared" ref="L2:L49" si="2">(K2)*16</f>
        <v>0</v>
      </c>
      <c r="M2" s="12">
        <f t="shared" ref="M2:M49" si="3">(K2)*1.4</f>
        <v>0</v>
      </c>
      <c r="N2" s="12">
        <f t="shared" ref="N2:N49" si="4">SUM(G2,K2)</f>
        <v>160</v>
      </c>
      <c r="O2" s="12">
        <f t="shared" ref="O2:O49" si="5">(N2)*16</f>
        <v>2560</v>
      </c>
      <c r="P2" s="12">
        <f t="shared" ref="P2:P49" si="6">(N2)*1.4</f>
        <v>224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144</v>
      </c>
      <c r="H3" s="12">
        <f t="shared" si="0"/>
        <v>2304</v>
      </c>
      <c r="I3" s="12">
        <f t="shared" si="1"/>
        <v>201.6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144</v>
      </c>
      <c r="O3" s="12">
        <f t="shared" si="5"/>
        <v>2304</v>
      </c>
      <c r="P3" s="12">
        <f t="shared" si="6"/>
        <v>201.6</v>
      </c>
    </row>
    <row r="4" spans="1:16" ht="15" customHeight="1">
      <c r="A4" s="76"/>
      <c r="B4" s="72" t="s">
        <v>118</v>
      </c>
      <c r="C4" s="72" t="s">
        <v>520</v>
      </c>
      <c r="D4" s="73"/>
      <c r="E4" s="10" t="s">
        <v>18</v>
      </c>
      <c r="F4" s="11" t="s">
        <v>34</v>
      </c>
      <c r="G4" s="12">
        <v>80</v>
      </c>
      <c r="H4" s="12">
        <f t="shared" si="0"/>
        <v>1280</v>
      </c>
      <c r="I4" s="12">
        <f t="shared" si="1"/>
        <v>112</v>
      </c>
      <c r="J4" s="12" t="s">
        <v>22</v>
      </c>
      <c r="K4" s="12"/>
      <c r="L4" s="12">
        <f t="shared" si="2"/>
        <v>0</v>
      </c>
      <c r="M4" s="12">
        <f t="shared" si="3"/>
        <v>0</v>
      </c>
      <c r="N4" s="12">
        <f t="shared" si="4"/>
        <v>80</v>
      </c>
      <c r="O4" s="12">
        <f t="shared" si="5"/>
        <v>1280</v>
      </c>
      <c r="P4" s="12">
        <f t="shared" si="6"/>
        <v>112</v>
      </c>
    </row>
    <row r="5" spans="1:16" ht="30">
      <c r="A5" s="76"/>
      <c r="B5" s="74"/>
      <c r="C5" s="74"/>
      <c r="D5" s="73"/>
      <c r="E5" s="10" t="s">
        <v>19</v>
      </c>
      <c r="F5" s="11" t="s">
        <v>34</v>
      </c>
      <c r="G5" s="12">
        <v>120</v>
      </c>
      <c r="H5" s="12">
        <f t="shared" si="0"/>
        <v>1920</v>
      </c>
      <c r="I5" s="12">
        <f t="shared" si="1"/>
        <v>168</v>
      </c>
      <c r="J5" s="12" t="s">
        <v>22</v>
      </c>
      <c r="K5" s="12"/>
      <c r="L5" s="12">
        <f t="shared" si="2"/>
        <v>0</v>
      </c>
      <c r="M5" s="12">
        <f t="shared" si="3"/>
        <v>0</v>
      </c>
      <c r="N5" s="12">
        <f t="shared" si="4"/>
        <v>120</v>
      </c>
      <c r="O5" s="12">
        <f t="shared" si="5"/>
        <v>1920</v>
      </c>
      <c r="P5" s="12">
        <f t="shared" si="6"/>
        <v>168</v>
      </c>
    </row>
    <row r="6" spans="1:16" ht="15" customHeight="1">
      <c r="A6" s="76"/>
      <c r="B6" s="11" t="s">
        <v>44</v>
      </c>
      <c r="C6" s="11" t="s">
        <v>590</v>
      </c>
      <c r="D6" s="73"/>
      <c r="E6" s="10" t="s">
        <v>18</v>
      </c>
      <c r="F6" s="11" t="s">
        <v>20</v>
      </c>
      <c r="G6" s="12">
        <v>100</v>
      </c>
      <c r="H6" s="12">
        <f t="shared" si="0"/>
        <v>1600</v>
      </c>
      <c r="I6" s="12">
        <f t="shared" si="1"/>
        <v>140</v>
      </c>
      <c r="J6" s="12" t="s">
        <v>21</v>
      </c>
      <c r="K6" s="12">
        <v>4</v>
      </c>
      <c r="L6" s="12">
        <f t="shared" si="2"/>
        <v>64</v>
      </c>
      <c r="M6" s="12">
        <f t="shared" si="3"/>
        <v>5.6</v>
      </c>
      <c r="N6" s="12">
        <f t="shared" si="4"/>
        <v>104</v>
      </c>
      <c r="O6" s="12">
        <f t="shared" si="5"/>
        <v>1664</v>
      </c>
      <c r="P6" s="12">
        <f t="shared" si="6"/>
        <v>145.6</v>
      </c>
    </row>
    <row r="7" spans="1:16" ht="30">
      <c r="A7" s="76"/>
      <c r="B7" s="72" t="s">
        <v>40</v>
      </c>
      <c r="C7" s="72" t="s">
        <v>371</v>
      </c>
      <c r="D7" s="73"/>
      <c r="E7" s="10" t="s">
        <v>19</v>
      </c>
      <c r="F7" s="11" t="s">
        <v>34</v>
      </c>
      <c r="G7" s="12">
        <v>200</v>
      </c>
      <c r="H7" s="12">
        <f t="shared" si="0"/>
        <v>3200</v>
      </c>
      <c r="I7" s="12">
        <f t="shared" si="1"/>
        <v>280</v>
      </c>
      <c r="J7" s="12" t="s">
        <v>22</v>
      </c>
      <c r="K7" s="12"/>
      <c r="L7" s="12">
        <f t="shared" si="2"/>
        <v>0</v>
      </c>
      <c r="M7" s="12">
        <f t="shared" si="3"/>
        <v>0</v>
      </c>
      <c r="N7" s="12">
        <f t="shared" si="4"/>
        <v>200</v>
      </c>
      <c r="O7" s="12">
        <f t="shared" si="5"/>
        <v>3200</v>
      </c>
      <c r="P7" s="12">
        <f t="shared" si="6"/>
        <v>280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700</v>
      </c>
      <c r="H8" s="12">
        <f t="shared" si="0"/>
        <v>11200</v>
      </c>
      <c r="I8" s="12">
        <f t="shared" si="1"/>
        <v>979.99999999999989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700</v>
      </c>
      <c r="O8" s="12">
        <f t="shared" si="5"/>
        <v>11200</v>
      </c>
      <c r="P8" s="12">
        <f t="shared" si="6"/>
        <v>979.99999999999989</v>
      </c>
    </row>
    <row r="9" spans="1:16" ht="30">
      <c r="A9" s="76"/>
      <c r="B9" s="72" t="s">
        <v>67</v>
      </c>
      <c r="C9" s="72" t="s">
        <v>105</v>
      </c>
      <c r="D9" s="73"/>
      <c r="E9" s="10" t="s">
        <v>19</v>
      </c>
      <c r="F9" s="11" t="s">
        <v>20</v>
      </c>
      <c r="G9" s="12">
        <v>210</v>
      </c>
      <c r="H9" s="12">
        <f t="shared" si="0"/>
        <v>3360</v>
      </c>
      <c r="I9" s="12">
        <f t="shared" si="1"/>
        <v>294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210</v>
      </c>
      <c r="O9" s="12">
        <f t="shared" si="5"/>
        <v>3360</v>
      </c>
      <c r="P9" s="12">
        <f t="shared" si="6"/>
        <v>294</v>
      </c>
    </row>
    <row r="10" spans="1:16" ht="30">
      <c r="A10" s="76"/>
      <c r="B10" s="73"/>
      <c r="C10" s="73"/>
      <c r="D10" s="73"/>
      <c r="E10" s="10" t="s">
        <v>19</v>
      </c>
      <c r="F10" s="11" t="s">
        <v>20</v>
      </c>
      <c r="G10" s="12">
        <v>504</v>
      </c>
      <c r="H10" s="12">
        <f t="shared" si="0"/>
        <v>8064</v>
      </c>
      <c r="I10" s="12">
        <f t="shared" si="1"/>
        <v>705.59999999999991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504</v>
      </c>
      <c r="O10" s="12">
        <f t="shared" si="5"/>
        <v>8064</v>
      </c>
      <c r="P10" s="12">
        <f t="shared" si="6"/>
        <v>705.59999999999991</v>
      </c>
    </row>
    <row r="11" spans="1:16" ht="30">
      <c r="A11" s="76"/>
      <c r="B11" s="73"/>
      <c r="C11" s="73"/>
      <c r="D11" s="73"/>
      <c r="E11" s="10" t="s">
        <v>19</v>
      </c>
      <c r="F11" s="11" t="s">
        <v>20</v>
      </c>
      <c r="G11" s="12">
        <v>140</v>
      </c>
      <c r="H11" s="12">
        <f t="shared" si="0"/>
        <v>2240</v>
      </c>
      <c r="I11" s="12">
        <f t="shared" si="1"/>
        <v>196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140</v>
      </c>
      <c r="O11" s="12">
        <f t="shared" si="5"/>
        <v>2240</v>
      </c>
      <c r="P11" s="12">
        <f t="shared" si="6"/>
        <v>196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40</v>
      </c>
      <c r="H12" s="12">
        <f t="shared" si="0"/>
        <v>640</v>
      </c>
      <c r="I12" s="12">
        <f t="shared" si="1"/>
        <v>56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40</v>
      </c>
      <c r="O12" s="12">
        <f t="shared" si="5"/>
        <v>640</v>
      </c>
      <c r="P12" s="12">
        <f t="shared" si="6"/>
        <v>56</v>
      </c>
    </row>
    <row r="13" spans="1:16" ht="15" customHeight="1">
      <c r="A13" s="76"/>
      <c r="B13" s="72" t="s">
        <v>64</v>
      </c>
      <c r="C13" s="72" t="s">
        <v>591</v>
      </c>
      <c r="D13" s="73"/>
      <c r="E13" s="10" t="s">
        <v>18</v>
      </c>
      <c r="F13" s="11" t="s">
        <v>34</v>
      </c>
      <c r="G13" s="12">
        <v>120</v>
      </c>
      <c r="H13" s="12">
        <f t="shared" si="0"/>
        <v>1920</v>
      </c>
      <c r="I13" s="12">
        <f t="shared" si="1"/>
        <v>168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120</v>
      </c>
      <c r="O13" s="12">
        <f t="shared" si="5"/>
        <v>1920</v>
      </c>
      <c r="P13" s="12">
        <f t="shared" si="6"/>
        <v>168</v>
      </c>
    </row>
    <row r="14" spans="1:16" ht="30">
      <c r="A14" s="76"/>
      <c r="B14" s="73"/>
      <c r="C14" s="73"/>
      <c r="D14" s="73"/>
      <c r="E14" s="10" t="s">
        <v>19</v>
      </c>
      <c r="F14" s="11" t="s">
        <v>34</v>
      </c>
      <c r="G14" s="12">
        <v>100</v>
      </c>
      <c r="H14" s="12">
        <f t="shared" si="0"/>
        <v>1600</v>
      </c>
      <c r="I14" s="12">
        <f t="shared" si="1"/>
        <v>140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100</v>
      </c>
      <c r="O14" s="12">
        <f t="shared" si="5"/>
        <v>1600</v>
      </c>
      <c r="P14" s="12">
        <f t="shared" si="6"/>
        <v>140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48</v>
      </c>
      <c r="H15" s="12">
        <f t="shared" si="0"/>
        <v>768</v>
      </c>
      <c r="I15" s="12">
        <f t="shared" si="1"/>
        <v>67.199999999999989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48</v>
      </c>
      <c r="O15" s="12">
        <f t="shared" si="5"/>
        <v>768</v>
      </c>
      <c r="P15" s="12">
        <f t="shared" si="6"/>
        <v>67.199999999999989</v>
      </c>
    </row>
    <row r="16" spans="1:16" ht="15" customHeight="1">
      <c r="A16" s="76"/>
      <c r="B16" s="72" t="s">
        <v>55</v>
      </c>
      <c r="C16" s="72" t="s">
        <v>412</v>
      </c>
      <c r="D16" s="73"/>
      <c r="E16" s="10" t="s">
        <v>18</v>
      </c>
      <c r="F16" s="11" t="s">
        <v>20</v>
      </c>
      <c r="G16" s="12">
        <v>200</v>
      </c>
      <c r="H16" s="12">
        <f t="shared" si="0"/>
        <v>3200</v>
      </c>
      <c r="I16" s="12">
        <f t="shared" si="1"/>
        <v>280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200</v>
      </c>
      <c r="O16" s="12">
        <f t="shared" si="5"/>
        <v>3200</v>
      </c>
      <c r="P16" s="12">
        <f t="shared" si="6"/>
        <v>280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36</v>
      </c>
      <c r="H17" s="12">
        <f t="shared" si="0"/>
        <v>576</v>
      </c>
      <c r="I17" s="12">
        <f t="shared" si="1"/>
        <v>50.4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36</v>
      </c>
      <c r="O17" s="12">
        <f t="shared" si="5"/>
        <v>576</v>
      </c>
      <c r="P17" s="12">
        <f t="shared" si="6"/>
        <v>50.4</v>
      </c>
    </row>
    <row r="18" spans="1:16" ht="30">
      <c r="A18" s="76"/>
      <c r="B18" s="11" t="s">
        <v>119</v>
      </c>
      <c r="C18" s="11" t="s">
        <v>592</v>
      </c>
      <c r="D18" s="73"/>
      <c r="E18" s="10" t="s">
        <v>19</v>
      </c>
      <c r="F18" s="11" t="s">
        <v>20</v>
      </c>
      <c r="G18" s="12">
        <v>80</v>
      </c>
      <c r="H18" s="12">
        <f t="shared" si="0"/>
        <v>1280</v>
      </c>
      <c r="I18" s="12">
        <f t="shared" si="1"/>
        <v>112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80</v>
      </c>
      <c r="O18" s="12">
        <f t="shared" si="5"/>
        <v>1280</v>
      </c>
      <c r="P18" s="12">
        <f t="shared" si="6"/>
        <v>112</v>
      </c>
    </row>
    <row r="19" spans="1:16" ht="15" customHeight="1">
      <c r="A19" s="76"/>
      <c r="B19" s="11" t="s">
        <v>53</v>
      </c>
      <c r="C19" s="11" t="s">
        <v>593</v>
      </c>
      <c r="D19" s="73"/>
      <c r="E19" s="10" t="s">
        <v>18</v>
      </c>
      <c r="F19" s="11" t="s">
        <v>20</v>
      </c>
      <c r="G19" s="12">
        <v>128</v>
      </c>
      <c r="H19" s="12">
        <f t="shared" si="0"/>
        <v>2048</v>
      </c>
      <c r="I19" s="12">
        <f t="shared" si="1"/>
        <v>179.2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128</v>
      </c>
      <c r="O19" s="12">
        <f t="shared" si="5"/>
        <v>2048</v>
      </c>
      <c r="P19" s="12">
        <f t="shared" si="6"/>
        <v>179.2</v>
      </c>
    </row>
    <row r="20" spans="1:16" ht="15" customHeight="1">
      <c r="A20" s="76"/>
      <c r="B20" s="11" t="s">
        <v>43</v>
      </c>
      <c r="C20" s="11" t="s">
        <v>594</v>
      </c>
      <c r="D20" s="73"/>
      <c r="E20" s="10" t="s">
        <v>18</v>
      </c>
      <c r="F20" s="11" t="s">
        <v>20</v>
      </c>
      <c r="G20" s="12">
        <v>96</v>
      </c>
      <c r="H20" s="12">
        <f t="shared" si="0"/>
        <v>1536</v>
      </c>
      <c r="I20" s="12">
        <f t="shared" si="1"/>
        <v>134.39999999999998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96</v>
      </c>
      <c r="O20" s="12">
        <f t="shared" si="5"/>
        <v>1536</v>
      </c>
      <c r="P20" s="12">
        <f t="shared" si="6"/>
        <v>134.39999999999998</v>
      </c>
    </row>
    <row r="21" spans="1:16" ht="15" customHeight="1">
      <c r="A21" s="76"/>
      <c r="B21" s="72" t="s">
        <v>39</v>
      </c>
      <c r="C21" s="72" t="s">
        <v>595</v>
      </c>
      <c r="D21" s="73"/>
      <c r="E21" s="10" t="s">
        <v>18</v>
      </c>
      <c r="F21" s="11" t="s">
        <v>20</v>
      </c>
      <c r="G21" s="12">
        <v>128</v>
      </c>
      <c r="H21" s="12">
        <f t="shared" si="0"/>
        <v>2048</v>
      </c>
      <c r="I21" s="12">
        <f t="shared" si="1"/>
        <v>179.2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128</v>
      </c>
      <c r="O21" s="12">
        <f t="shared" si="5"/>
        <v>2048</v>
      </c>
      <c r="P21" s="12">
        <f t="shared" si="6"/>
        <v>179.2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112</v>
      </c>
      <c r="H22" s="12">
        <f t="shared" si="0"/>
        <v>1792</v>
      </c>
      <c r="I22" s="12">
        <f t="shared" si="1"/>
        <v>156.79999999999998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112</v>
      </c>
      <c r="O22" s="12">
        <f t="shared" si="5"/>
        <v>1792</v>
      </c>
      <c r="P22" s="12">
        <f t="shared" si="6"/>
        <v>156.79999999999998</v>
      </c>
    </row>
    <row r="23" spans="1:16" ht="15" customHeight="1">
      <c r="A23" s="76"/>
      <c r="B23" s="72" t="s">
        <v>73</v>
      </c>
      <c r="C23" s="72" t="s">
        <v>129</v>
      </c>
      <c r="D23" s="73"/>
      <c r="E23" s="10" t="s">
        <v>18</v>
      </c>
      <c r="F23" s="11" t="s">
        <v>20</v>
      </c>
      <c r="G23" s="12">
        <v>100</v>
      </c>
      <c r="H23" s="12">
        <f t="shared" si="0"/>
        <v>1600</v>
      </c>
      <c r="I23" s="12">
        <f t="shared" si="1"/>
        <v>140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100</v>
      </c>
      <c r="O23" s="12">
        <f t="shared" si="5"/>
        <v>1600</v>
      </c>
      <c r="P23" s="12">
        <f t="shared" si="6"/>
        <v>140</v>
      </c>
    </row>
    <row r="24" spans="1:16" ht="30">
      <c r="A24" s="76"/>
      <c r="B24" s="73"/>
      <c r="C24" s="73"/>
      <c r="D24" s="73"/>
      <c r="E24" s="10" t="s">
        <v>19</v>
      </c>
      <c r="F24" s="11" t="s">
        <v>34</v>
      </c>
      <c r="G24" s="12">
        <v>96</v>
      </c>
      <c r="H24" s="12">
        <f t="shared" si="0"/>
        <v>1536</v>
      </c>
      <c r="I24" s="12">
        <f t="shared" si="1"/>
        <v>134.39999999999998</v>
      </c>
      <c r="J24" s="12" t="s">
        <v>22</v>
      </c>
      <c r="K24" s="12"/>
      <c r="L24" s="12">
        <f t="shared" si="2"/>
        <v>0</v>
      </c>
      <c r="M24" s="12">
        <f t="shared" si="3"/>
        <v>0</v>
      </c>
      <c r="N24" s="12">
        <f t="shared" si="4"/>
        <v>96</v>
      </c>
      <c r="O24" s="12">
        <f t="shared" si="5"/>
        <v>1536</v>
      </c>
      <c r="P24" s="12">
        <f t="shared" si="6"/>
        <v>134.39999999999998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238</v>
      </c>
      <c r="H25" s="12">
        <f t="shared" si="0"/>
        <v>3808</v>
      </c>
      <c r="I25" s="12">
        <f t="shared" si="1"/>
        <v>333.2</v>
      </c>
      <c r="J25" s="12" t="s">
        <v>22</v>
      </c>
      <c r="K25" s="12"/>
      <c r="L25" s="12">
        <f t="shared" si="2"/>
        <v>0</v>
      </c>
      <c r="M25" s="12">
        <f t="shared" si="3"/>
        <v>0</v>
      </c>
      <c r="N25" s="12">
        <f t="shared" si="4"/>
        <v>238</v>
      </c>
      <c r="O25" s="12">
        <f t="shared" si="5"/>
        <v>3808</v>
      </c>
      <c r="P25" s="12">
        <f t="shared" si="6"/>
        <v>333.2</v>
      </c>
    </row>
    <row r="26" spans="1:16" ht="30">
      <c r="A26" s="76"/>
      <c r="B26" s="72" t="s">
        <v>65</v>
      </c>
      <c r="C26" s="72" t="s">
        <v>106</v>
      </c>
      <c r="D26" s="73"/>
      <c r="E26" s="10" t="s">
        <v>19</v>
      </c>
      <c r="F26" s="11" t="s">
        <v>20</v>
      </c>
      <c r="G26" s="12">
        <v>160</v>
      </c>
      <c r="H26" s="12">
        <f t="shared" si="0"/>
        <v>2560</v>
      </c>
      <c r="I26" s="12">
        <f t="shared" si="1"/>
        <v>224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160</v>
      </c>
      <c r="O26" s="12">
        <f t="shared" si="5"/>
        <v>2560</v>
      </c>
      <c r="P26" s="12">
        <f t="shared" si="6"/>
        <v>224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160</v>
      </c>
      <c r="H27" s="12">
        <f t="shared" si="0"/>
        <v>2560</v>
      </c>
      <c r="I27" s="12">
        <f t="shared" si="1"/>
        <v>224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160</v>
      </c>
      <c r="O27" s="12">
        <f t="shared" si="5"/>
        <v>2560</v>
      </c>
      <c r="P27" s="12">
        <f t="shared" si="6"/>
        <v>224</v>
      </c>
    </row>
    <row r="28" spans="1:16" ht="30">
      <c r="A28" s="76"/>
      <c r="B28" s="72" t="s">
        <v>76</v>
      </c>
      <c r="C28" s="72" t="s">
        <v>45</v>
      </c>
      <c r="D28" s="73"/>
      <c r="E28" s="10" t="s">
        <v>19</v>
      </c>
      <c r="F28" s="11" t="s">
        <v>20</v>
      </c>
      <c r="G28" s="12">
        <v>312</v>
      </c>
      <c r="H28" s="12">
        <f t="shared" si="0"/>
        <v>4992</v>
      </c>
      <c r="I28" s="12">
        <f t="shared" si="1"/>
        <v>436.79999999999995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312</v>
      </c>
      <c r="O28" s="12">
        <f t="shared" si="5"/>
        <v>4992</v>
      </c>
      <c r="P28" s="12">
        <f t="shared" si="6"/>
        <v>436.79999999999995</v>
      </c>
    </row>
    <row r="29" spans="1:16" ht="30">
      <c r="A29" s="76"/>
      <c r="B29" s="74"/>
      <c r="C29" s="74"/>
      <c r="D29" s="73"/>
      <c r="E29" s="10" t="s">
        <v>19</v>
      </c>
      <c r="F29" s="11" t="s">
        <v>20</v>
      </c>
      <c r="G29" s="12">
        <v>80</v>
      </c>
      <c r="H29" s="12">
        <f t="shared" si="0"/>
        <v>1280</v>
      </c>
      <c r="I29" s="12">
        <f t="shared" si="1"/>
        <v>112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80</v>
      </c>
      <c r="O29" s="12">
        <f t="shared" si="5"/>
        <v>1280</v>
      </c>
      <c r="P29" s="12">
        <f t="shared" si="6"/>
        <v>112</v>
      </c>
    </row>
    <row r="30" spans="1:16" ht="15" customHeight="1">
      <c r="A30" s="76"/>
      <c r="B30" s="11" t="s">
        <v>70</v>
      </c>
      <c r="C30" s="11" t="s">
        <v>419</v>
      </c>
      <c r="D30" s="73"/>
      <c r="E30" s="10" t="s">
        <v>18</v>
      </c>
      <c r="F30" s="11" t="s">
        <v>20</v>
      </c>
      <c r="G30" s="12">
        <v>180</v>
      </c>
      <c r="H30" s="12">
        <f t="shared" si="0"/>
        <v>2880</v>
      </c>
      <c r="I30" s="12">
        <f t="shared" si="1"/>
        <v>251.99999999999997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180</v>
      </c>
      <c r="O30" s="12">
        <f t="shared" si="5"/>
        <v>2880</v>
      </c>
      <c r="P30" s="12">
        <f t="shared" si="6"/>
        <v>251.99999999999997</v>
      </c>
    </row>
    <row r="31" spans="1:16" ht="15" customHeight="1">
      <c r="A31" s="76"/>
      <c r="B31" s="72" t="s">
        <v>120</v>
      </c>
      <c r="C31" s="72" t="s">
        <v>399</v>
      </c>
      <c r="D31" s="73"/>
      <c r="E31" s="10" t="s">
        <v>18</v>
      </c>
      <c r="F31" s="11" t="s">
        <v>20</v>
      </c>
      <c r="G31" s="12">
        <v>120</v>
      </c>
      <c r="H31" s="12">
        <f t="shared" si="0"/>
        <v>1920</v>
      </c>
      <c r="I31" s="12">
        <f t="shared" si="1"/>
        <v>168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120</v>
      </c>
      <c r="O31" s="12">
        <f t="shared" si="5"/>
        <v>1920</v>
      </c>
      <c r="P31" s="12">
        <f t="shared" si="6"/>
        <v>168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144</v>
      </c>
      <c r="H32" s="12">
        <f t="shared" si="0"/>
        <v>2304</v>
      </c>
      <c r="I32" s="12">
        <f t="shared" si="1"/>
        <v>201.6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144</v>
      </c>
      <c r="O32" s="12">
        <f t="shared" si="5"/>
        <v>2304</v>
      </c>
      <c r="P32" s="12">
        <f t="shared" si="6"/>
        <v>201.6</v>
      </c>
    </row>
    <row r="33" spans="1:16" ht="15" customHeight="1">
      <c r="A33" s="76"/>
      <c r="B33" s="11" t="s">
        <v>29</v>
      </c>
      <c r="C33" s="11" t="s">
        <v>569</v>
      </c>
      <c r="D33" s="73"/>
      <c r="E33" s="10" t="s">
        <v>18</v>
      </c>
      <c r="F33" s="11" t="s">
        <v>34</v>
      </c>
      <c r="G33" s="12">
        <v>120</v>
      </c>
      <c r="H33" s="12">
        <f t="shared" si="0"/>
        <v>1920</v>
      </c>
      <c r="I33" s="12">
        <f t="shared" si="1"/>
        <v>168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120</v>
      </c>
      <c r="O33" s="12">
        <f t="shared" si="5"/>
        <v>1920</v>
      </c>
      <c r="P33" s="12">
        <f t="shared" si="6"/>
        <v>168</v>
      </c>
    </row>
    <row r="34" spans="1:16" ht="30">
      <c r="A34" s="76"/>
      <c r="B34" s="72" t="s">
        <v>31</v>
      </c>
      <c r="C34" s="72" t="s">
        <v>596</v>
      </c>
      <c r="D34" s="73"/>
      <c r="E34" s="10" t="s">
        <v>19</v>
      </c>
      <c r="F34" s="11" t="s">
        <v>20</v>
      </c>
      <c r="G34" s="12">
        <v>126</v>
      </c>
      <c r="H34" s="12">
        <f t="shared" si="0"/>
        <v>2016</v>
      </c>
      <c r="I34" s="12">
        <f t="shared" si="1"/>
        <v>176.39999999999998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126</v>
      </c>
      <c r="O34" s="12">
        <f t="shared" si="5"/>
        <v>2016</v>
      </c>
      <c r="P34" s="12">
        <f t="shared" si="6"/>
        <v>176.39999999999998</v>
      </c>
    </row>
    <row r="35" spans="1:16" ht="30">
      <c r="A35" s="76"/>
      <c r="B35" s="74"/>
      <c r="C35" s="74"/>
      <c r="D35" s="73"/>
      <c r="E35" s="10" t="s">
        <v>19</v>
      </c>
      <c r="F35" s="11" t="s">
        <v>20</v>
      </c>
      <c r="G35" s="12">
        <v>15</v>
      </c>
      <c r="H35" s="12">
        <f t="shared" si="0"/>
        <v>240</v>
      </c>
      <c r="I35" s="12">
        <f t="shared" si="1"/>
        <v>21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15</v>
      </c>
      <c r="O35" s="12">
        <f t="shared" si="5"/>
        <v>240</v>
      </c>
      <c r="P35" s="12">
        <f t="shared" si="6"/>
        <v>21</v>
      </c>
    </row>
    <row r="36" spans="1:16" ht="15" customHeight="1">
      <c r="A36" s="76"/>
      <c r="B36" s="11" t="s">
        <v>32</v>
      </c>
      <c r="C36" s="11" t="s">
        <v>597</v>
      </c>
      <c r="D36" s="73"/>
      <c r="E36" s="10" t="s">
        <v>18</v>
      </c>
      <c r="F36" s="11" t="s">
        <v>20</v>
      </c>
      <c r="G36" s="12">
        <v>80</v>
      </c>
      <c r="H36" s="12">
        <f t="shared" si="0"/>
        <v>1280</v>
      </c>
      <c r="I36" s="12">
        <f t="shared" si="1"/>
        <v>112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80</v>
      </c>
      <c r="O36" s="12">
        <f t="shared" si="5"/>
        <v>1280</v>
      </c>
      <c r="P36" s="12">
        <f t="shared" si="6"/>
        <v>112</v>
      </c>
    </row>
    <row r="37" spans="1:16" ht="30">
      <c r="A37" s="76"/>
      <c r="B37" s="72" t="s">
        <v>30</v>
      </c>
      <c r="C37" s="72" t="s">
        <v>504</v>
      </c>
      <c r="D37" s="73"/>
      <c r="E37" s="10" t="s">
        <v>19</v>
      </c>
      <c r="F37" s="11" t="s">
        <v>20</v>
      </c>
      <c r="G37" s="12">
        <v>132</v>
      </c>
      <c r="H37" s="12">
        <f t="shared" si="0"/>
        <v>2112</v>
      </c>
      <c r="I37" s="12">
        <f t="shared" si="1"/>
        <v>184.79999999999998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132</v>
      </c>
      <c r="O37" s="12">
        <f t="shared" si="5"/>
        <v>2112</v>
      </c>
      <c r="P37" s="12">
        <f t="shared" si="6"/>
        <v>184.79999999999998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15</v>
      </c>
      <c r="H38" s="12">
        <f t="shared" si="0"/>
        <v>240</v>
      </c>
      <c r="I38" s="12">
        <f t="shared" si="1"/>
        <v>21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15</v>
      </c>
      <c r="O38" s="12">
        <f t="shared" si="5"/>
        <v>240</v>
      </c>
      <c r="P38" s="12">
        <f t="shared" si="6"/>
        <v>21</v>
      </c>
    </row>
    <row r="39" spans="1:16" ht="15" customHeight="1">
      <c r="A39" s="76"/>
      <c r="B39" s="11" t="s">
        <v>45</v>
      </c>
      <c r="C39" s="11" t="s">
        <v>282</v>
      </c>
      <c r="D39" s="73"/>
      <c r="E39" s="10" t="s">
        <v>18</v>
      </c>
      <c r="F39" s="11" t="s">
        <v>20</v>
      </c>
      <c r="G39" s="12">
        <v>160</v>
      </c>
      <c r="H39" s="12">
        <f t="shared" si="0"/>
        <v>2560</v>
      </c>
      <c r="I39" s="12">
        <f t="shared" si="1"/>
        <v>224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160</v>
      </c>
      <c r="O39" s="12">
        <f t="shared" si="5"/>
        <v>2560</v>
      </c>
      <c r="P39" s="12">
        <f t="shared" si="6"/>
        <v>224</v>
      </c>
    </row>
    <row r="40" spans="1:16" ht="15" customHeight="1">
      <c r="A40" s="76"/>
      <c r="B40" s="72" t="s">
        <v>26</v>
      </c>
      <c r="C40" s="72" t="s">
        <v>311</v>
      </c>
      <c r="D40" s="73"/>
      <c r="E40" s="10" t="s">
        <v>18</v>
      </c>
      <c r="F40" s="11" t="s">
        <v>20</v>
      </c>
      <c r="G40" s="12">
        <v>114</v>
      </c>
      <c r="H40" s="12">
        <f t="shared" si="0"/>
        <v>1824</v>
      </c>
      <c r="I40" s="12">
        <f t="shared" si="1"/>
        <v>159.6</v>
      </c>
      <c r="J40" s="12" t="s">
        <v>22</v>
      </c>
      <c r="K40" s="12"/>
      <c r="L40" s="12">
        <f t="shared" si="2"/>
        <v>0</v>
      </c>
      <c r="M40" s="12">
        <f t="shared" si="3"/>
        <v>0</v>
      </c>
      <c r="N40" s="12">
        <f t="shared" si="4"/>
        <v>114</v>
      </c>
      <c r="O40" s="12">
        <f t="shared" si="5"/>
        <v>1824</v>
      </c>
      <c r="P40" s="12">
        <f t="shared" si="6"/>
        <v>159.6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258</v>
      </c>
      <c r="H41" s="12">
        <f t="shared" si="0"/>
        <v>4128</v>
      </c>
      <c r="I41" s="12">
        <f t="shared" si="1"/>
        <v>361.2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258</v>
      </c>
      <c r="O41" s="12">
        <f t="shared" si="5"/>
        <v>4128</v>
      </c>
      <c r="P41" s="12">
        <f t="shared" si="6"/>
        <v>361.2</v>
      </c>
    </row>
    <row r="42" spans="1:16" ht="15" customHeight="1">
      <c r="A42" s="76"/>
      <c r="B42" s="72" t="s">
        <v>72</v>
      </c>
      <c r="C42" s="72" t="s">
        <v>109</v>
      </c>
      <c r="D42" s="73"/>
      <c r="E42" s="10" t="s">
        <v>18</v>
      </c>
      <c r="F42" s="11" t="s">
        <v>20</v>
      </c>
      <c r="G42" s="12">
        <v>120</v>
      </c>
      <c r="H42" s="12">
        <f t="shared" si="0"/>
        <v>1920</v>
      </c>
      <c r="I42" s="12">
        <f t="shared" si="1"/>
        <v>168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120</v>
      </c>
      <c r="O42" s="12">
        <f t="shared" si="5"/>
        <v>1920</v>
      </c>
      <c r="P42" s="12">
        <f t="shared" si="6"/>
        <v>168</v>
      </c>
    </row>
    <row r="43" spans="1:16" ht="30">
      <c r="A43" s="76"/>
      <c r="B43" s="73"/>
      <c r="C43" s="73"/>
      <c r="D43" s="73"/>
      <c r="E43" s="10" t="s">
        <v>19</v>
      </c>
      <c r="F43" s="11" t="s">
        <v>20</v>
      </c>
      <c r="G43" s="12">
        <v>84</v>
      </c>
      <c r="H43" s="12">
        <f t="shared" si="0"/>
        <v>1344</v>
      </c>
      <c r="I43" s="12">
        <f t="shared" si="1"/>
        <v>117.6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84</v>
      </c>
      <c r="O43" s="12">
        <f t="shared" si="5"/>
        <v>1344</v>
      </c>
      <c r="P43" s="12">
        <f t="shared" si="6"/>
        <v>117.6</v>
      </c>
    </row>
    <row r="44" spans="1:16" s="23" customFormat="1" ht="30">
      <c r="A44" s="76"/>
      <c r="B44" s="74"/>
      <c r="C44" s="74"/>
      <c r="D44" s="73"/>
      <c r="E44" s="10" t="s">
        <v>19</v>
      </c>
      <c r="F44" s="11" t="s">
        <v>20</v>
      </c>
      <c r="G44" s="12">
        <v>224</v>
      </c>
      <c r="H44" s="12">
        <f t="shared" si="0"/>
        <v>3584</v>
      </c>
      <c r="I44" s="12">
        <f t="shared" si="1"/>
        <v>313.59999999999997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224</v>
      </c>
      <c r="O44" s="12">
        <f t="shared" si="5"/>
        <v>3584</v>
      </c>
      <c r="P44" s="12">
        <f t="shared" si="6"/>
        <v>313.59999999999997</v>
      </c>
    </row>
    <row r="45" spans="1:16" s="23" customFormat="1" ht="15" customHeight="1">
      <c r="A45" s="76"/>
      <c r="B45" s="72" t="s">
        <v>78</v>
      </c>
      <c r="C45" s="72" t="s">
        <v>457</v>
      </c>
      <c r="D45" s="73"/>
      <c r="E45" s="10" t="s">
        <v>18</v>
      </c>
      <c r="F45" s="11" t="s">
        <v>20</v>
      </c>
      <c r="G45" s="12">
        <v>220</v>
      </c>
      <c r="H45" s="12">
        <f t="shared" si="0"/>
        <v>3520</v>
      </c>
      <c r="I45" s="12">
        <f t="shared" si="1"/>
        <v>308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220</v>
      </c>
      <c r="O45" s="12">
        <f t="shared" si="5"/>
        <v>3520</v>
      </c>
      <c r="P45" s="12">
        <f t="shared" si="6"/>
        <v>308</v>
      </c>
    </row>
    <row r="46" spans="1:16" ht="30">
      <c r="A46" s="76"/>
      <c r="B46" s="74"/>
      <c r="C46" s="74"/>
      <c r="D46" s="73"/>
      <c r="E46" s="10" t="s">
        <v>19</v>
      </c>
      <c r="F46" s="11" t="s">
        <v>20</v>
      </c>
      <c r="G46" s="12">
        <v>144</v>
      </c>
      <c r="H46" s="12">
        <f t="shared" si="0"/>
        <v>2304</v>
      </c>
      <c r="I46" s="12">
        <f t="shared" si="1"/>
        <v>201.6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144</v>
      </c>
      <c r="O46" s="12">
        <f t="shared" si="5"/>
        <v>2304</v>
      </c>
      <c r="P46" s="12">
        <f t="shared" si="6"/>
        <v>201.6</v>
      </c>
    </row>
    <row r="47" spans="1:16" ht="30">
      <c r="A47" s="76"/>
      <c r="B47" s="11" t="s">
        <v>28</v>
      </c>
      <c r="C47" s="11" t="s">
        <v>278</v>
      </c>
      <c r="D47" s="73"/>
      <c r="E47" s="10" t="s">
        <v>19</v>
      </c>
      <c r="F47" s="11" t="s">
        <v>20</v>
      </c>
      <c r="G47" s="12">
        <v>48</v>
      </c>
      <c r="H47" s="12">
        <f t="shared" si="0"/>
        <v>768</v>
      </c>
      <c r="I47" s="12">
        <f t="shared" si="1"/>
        <v>67.199999999999989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48</v>
      </c>
      <c r="O47" s="12">
        <f t="shared" si="5"/>
        <v>768</v>
      </c>
      <c r="P47" s="12">
        <f t="shared" si="6"/>
        <v>67.199999999999989</v>
      </c>
    </row>
    <row r="48" spans="1:16" ht="15" customHeight="1">
      <c r="A48" s="76"/>
      <c r="B48" s="11" t="s">
        <v>75</v>
      </c>
      <c r="C48" s="11" t="s">
        <v>575</v>
      </c>
      <c r="D48" s="73"/>
      <c r="E48" s="10" t="s">
        <v>18</v>
      </c>
      <c r="F48" s="11" t="s">
        <v>20</v>
      </c>
      <c r="G48" s="12">
        <v>144</v>
      </c>
      <c r="H48" s="12">
        <f t="shared" si="0"/>
        <v>2304</v>
      </c>
      <c r="I48" s="12">
        <f t="shared" si="1"/>
        <v>201.6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144</v>
      </c>
      <c r="O48" s="12">
        <f t="shared" si="5"/>
        <v>2304</v>
      </c>
      <c r="P48" s="12">
        <f t="shared" si="6"/>
        <v>201.6</v>
      </c>
    </row>
    <row r="49" spans="1:16" ht="30">
      <c r="A49" s="77"/>
      <c r="B49" s="11" t="s">
        <v>35</v>
      </c>
      <c r="C49" s="11" t="s">
        <v>598</v>
      </c>
      <c r="D49" s="74"/>
      <c r="E49" s="10" t="s">
        <v>19</v>
      </c>
      <c r="F49" s="11" t="s">
        <v>20</v>
      </c>
      <c r="G49" s="12">
        <v>180</v>
      </c>
      <c r="H49" s="12">
        <f t="shared" si="0"/>
        <v>2880</v>
      </c>
      <c r="I49" s="12">
        <f t="shared" si="1"/>
        <v>251.99999999999997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180</v>
      </c>
      <c r="O49" s="12">
        <f t="shared" si="5"/>
        <v>2880</v>
      </c>
      <c r="P49" s="12">
        <f t="shared" si="6"/>
        <v>251.99999999999997</v>
      </c>
    </row>
    <row r="50" spans="1:16">
      <c r="A50" s="12"/>
      <c r="B50" s="11"/>
      <c r="C50" s="11"/>
      <c r="D50" s="12"/>
      <c r="E50" s="10"/>
      <c r="F50" s="11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>
      <c r="A51" s="16" t="s">
        <v>2</v>
      </c>
      <c r="B51" s="17"/>
      <c r="C51" s="17"/>
      <c r="D51" s="17"/>
      <c r="E51" s="18"/>
      <c r="F51" s="18"/>
      <c r="G51" s="17">
        <f>SUM(G2:G50)</f>
        <v>7220</v>
      </c>
      <c r="H51" s="17">
        <f>SUM(H2:H50)</f>
        <v>115520</v>
      </c>
      <c r="I51" s="17">
        <f>SUM(I2:I50)</f>
        <v>10108.000000000002</v>
      </c>
      <c r="J51" s="17"/>
      <c r="K51" s="17">
        <f t="shared" ref="K51:P51" si="7">SUM(K2:K50)</f>
        <v>4</v>
      </c>
      <c r="L51" s="17">
        <f t="shared" si="7"/>
        <v>64</v>
      </c>
      <c r="M51" s="17">
        <f t="shared" si="7"/>
        <v>5.6</v>
      </c>
      <c r="N51" s="17">
        <f t="shared" si="7"/>
        <v>7224</v>
      </c>
      <c r="O51" s="17">
        <f t="shared" si="7"/>
        <v>115584</v>
      </c>
      <c r="P51" s="17">
        <f t="shared" si="7"/>
        <v>10113.600000000002</v>
      </c>
    </row>
    <row r="52" spans="1:16">
      <c r="E52" s="15"/>
    </row>
    <row r="53" spans="1:16">
      <c r="E53" s="19"/>
    </row>
    <row r="55" spans="1:16">
      <c r="C55" s="20"/>
      <c r="D55" s="20"/>
      <c r="E55" s="21"/>
      <c r="F55" s="20"/>
    </row>
  </sheetData>
  <mergeCells count="34">
    <mergeCell ref="B42:B44"/>
    <mergeCell ref="B45:B46"/>
    <mergeCell ref="B26:B27"/>
    <mergeCell ref="B28:B29"/>
    <mergeCell ref="B31:B32"/>
    <mergeCell ref="B34:B35"/>
    <mergeCell ref="B37:B38"/>
    <mergeCell ref="B40:B41"/>
    <mergeCell ref="C28:C29"/>
    <mergeCell ref="C31:C32"/>
    <mergeCell ref="C34:C35"/>
    <mergeCell ref="C37:C38"/>
    <mergeCell ref="C40:C41"/>
    <mergeCell ref="B13:B15"/>
    <mergeCell ref="B16:B17"/>
    <mergeCell ref="B21:B22"/>
    <mergeCell ref="B23:B25"/>
    <mergeCell ref="C26:C27"/>
    <mergeCell ref="A2:A49"/>
    <mergeCell ref="D2:D49"/>
    <mergeCell ref="C2:C3"/>
    <mergeCell ref="C4:C5"/>
    <mergeCell ref="C7:C8"/>
    <mergeCell ref="C9:C12"/>
    <mergeCell ref="C13:C15"/>
    <mergeCell ref="C16:C17"/>
    <mergeCell ref="C21:C22"/>
    <mergeCell ref="C23:C25"/>
    <mergeCell ref="C42:C44"/>
    <mergeCell ref="C45:C46"/>
    <mergeCell ref="B2:B3"/>
    <mergeCell ref="B4:B5"/>
    <mergeCell ref="B7:B8"/>
    <mergeCell ref="B9:B1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4" zoomScaleNormal="100" workbookViewId="0">
      <selection activeCell="B18" sqref="B18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259</v>
      </c>
      <c r="B2" s="72" t="s">
        <v>43</v>
      </c>
      <c r="C2" s="72" t="s">
        <v>337</v>
      </c>
      <c r="D2" s="72" t="s">
        <v>759</v>
      </c>
      <c r="E2" s="10" t="s">
        <v>18</v>
      </c>
      <c r="F2" s="11" t="s">
        <v>20</v>
      </c>
      <c r="G2" s="12">
        <v>154</v>
      </c>
      <c r="H2" s="12">
        <f t="shared" ref="H2:H44" si="0">(G2)*16</f>
        <v>2464</v>
      </c>
      <c r="I2" s="12">
        <f t="shared" ref="I2:I44" si="1">(G2)*1.4</f>
        <v>215.6</v>
      </c>
      <c r="J2" s="12" t="s">
        <v>21</v>
      </c>
      <c r="K2" s="12"/>
      <c r="L2" s="12">
        <f t="shared" ref="L2:L43" si="2">(K2)*16</f>
        <v>0</v>
      </c>
      <c r="M2" s="12">
        <f t="shared" ref="M2:M43" si="3">(K2)*1.4</f>
        <v>0</v>
      </c>
      <c r="N2" s="12">
        <f t="shared" ref="N2:N44" si="4">SUM(G2,K2)</f>
        <v>154</v>
      </c>
      <c r="O2" s="12">
        <f t="shared" ref="O2:O44" si="5">(N2)*16</f>
        <v>2464</v>
      </c>
      <c r="P2" s="12">
        <f t="shared" ref="P2:P44" si="6">(N2)*1.4</f>
        <v>215.6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416</v>
      </c>
      <c r="H3" s="12">
        <f t="shared" si="0"/>
        <v>6656</v>
      </c>
      <c r="I3" s="12">
        <f t="shared" si="1"/>
        <v>582.4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416</v>
      </c>
      <c r="O3" s="12">
        <f t="shared" si="5"/>
        <v>6656</v>
      </c>
      <c r="P3" s="12">
        <f t="shared" si="6"/>
        <v>582.4</v>
      </c>
    </row>
    <row r="4" spans="1:16" ht="30">
      <c r="A4" s="76"/>
      <c r="B4" s="73"/>
      <c r="C4" s="73"/>
      <c r="D4" s="73"/>
      <c r="E4" s="10" t="s">
        <v>19</v>
      </c>
      <c r="F4" s="11" t="s">
        <v>20</v>
      </c>
      <c r="G4" s="12">
        <v>108</v>
      </c>
      <c r="H4" s="12">
        <f t="shared" si="0"/>
        <v>1728</v>
      </c>
      <c r="I4" s="12">
        <f t="shared" si="1"/>
        <v>151.19999999999999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108</v>
      </c>
      <c r="O4" s="12">
        <f t="shared" si="5"/>
        <v>1728</v>
      </c>
      <c r="P4" s="12">
        <f t="shared" si="6"/>
        <v>151.19999999999999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130</v>
      </c>
      <c r="H5" s="12">
        <f t="shared" si="0"/>
        <v>2080</v>
      </c>
      <c r="I5" s="12">
        <f t="shared" si="1"/>
        <v>182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130</v>
      </c>
      <c r="O5" s="12">
        <f t="shared" si="5"/>
        <v>2080</v>
      </c>
      <c r="P5" s="12">
        <f t="shared" si="6"/>
        <v>182</v>
      </c>
    </row>
    <row r="6" spans="1:16" ht="15" customHeight="1">
      <c r="A6" s="76"/>
      <c r="B6" s="72" t="s">
        <v>121</v>
      </c>
      <c r="C6" s="72" t="s">
        <v>599</v>
      </c>
      <c r="D6" s="73"/>
      <c r="E6" s="10" t="s">
        <v>18</v>
      </c>
      <c r="F6" s="11" t="s">
        <v>20</v>
      </c>
      <c r="G6" s="12">
        <v>4</v>
      </c>
      <c r="H6" s="12">
        <f t="shared" si="0"/>
        <v>64</v>
      </c>
      <c r="I6" s="12">
        <f t="shared" si="1"/>
        <v>5.6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4</v>
      </c>
      <c r="O6" s="12">
        <f t="shared" si="5"/>
        <v>64</v>
      </c>
      <c r="P6" s="12">
        <f t="shared" si="6"/>
        <v>5.6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126</v>
      </c>
      <c r="H7" s="12">
        <f t="shared" si="0"/>
        <v>2016</v>
      </c>
      <c r="I7" s="12">
        <f t="shared" si="1"/>
        <v>176.39999999999998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126</v>
      </c>
      <c r="O7" s="12">
        <f t="shared" si="5"/>
        <v>2016</v>
      </c>
      <c r="P7" s="12">
        <f t="shared" si="6"/>
        <v>176.39999999999998</v>
      </c>
    </row>
    <row r="8" spans="1:16" ht="15" customHeight="1">
      <c r="A8" s="76"/>
      <c r="B8" s="72" t="s">
        <v>78</v>
      </c>
      <c r="C8" s="72" t="s">
        <v>222</v>
      </c>
      <c r="D8" s="73"/>
      <c r="E8" s="10" t="s">
        <v>18</v>
      </c>
      <c r="F8" s="11" t="s">
        <v>20</v>
      </c>
      <c r="G8" s="12">
        <v>224</v>
      </c>
      <c r="H8" s="12">
        <f t="shared" si="0"/>
        <v>3584</v>
      </c>
      <c r="I8" s="12">
        <f t="shared" si="1"/>
        <v>313.59999999999997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224</v>
      </c>
      <c r="O8" s="12">
        <f t="shared" si="5"/>
        <v>3584</v>
      </c>
      <c r="P8" s="12">
        <f t="shared" si="6"/>
        <v>313.59999999999997</v>
      </c>
    </row>
    <row r="9" spans="1:16" ht="30">
      <c r="A9" s="76"/>
      <c r="B9" s="73"/>
      <c r="C9" s="73"/>
      <c r="D9" s="73"/>
      <c r="E9" s="10" t="s">
        <v>19</v>
      </c>
      <c r="F9" s="11" t="s">
        <v>20</v>
      </c>
      <c r="G9" s="12">
        <v>160</v>
      </c>
      <c r="H9" s="12">
        <f t="shared" si="0"/>
        <v>2560</v>
      </c>
      <c r="I9" s="12">
        <f t="shared" si="1"/>
        <v>224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160</v>
      </c>
      <c r="O9" s="12">
        <f t="shared" si="5"/>
        <v>2560</v>
      </c>
      <c r="P9" s="12">
        <f t="shared" si="6"/>
        <v>224</v>
      </c>
    </row>
    <row r="10" spans="1:16" ht="30">
      <c r="A10" s="76"/>
      <c r="B10" s="73"/>
      <c r="C10" s="73"/>
      <c r="D10" s="73"/>
      <c r="E10" s="10" t="s">
        <v>19</v>
      </c>
      <c r="F10" s="11" t="s">
        <v>20</v>
      </c>
      <c r="G10" s="12">
        <v>364</v>
      </c>
      <c r="H10" s="12">
        <f t="shared" si="0"/>
        <v>5824</v>
      </c>
      <c r="I10" s="12">
        <f t="shared" si="1"/>
        <v>509.59999999999997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364</v>
      </c>
      <c r="O10" s="12">
        <f t="shared" si="5"/>
        <v>5824</v>
      </c>
      <c r="P10" s="12">
        <f t="shared" si="6"/>
        <v>509.59999999999997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32</v>
      </c>
      <c r="H11" s="12">
        <f t="shared" si="0"/>
        <v>512</v>
      </c>
      <c r="I11" s="12">
        <f t="shared" si="1"/>
        <v>44.8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32</v>
      </c>
      <c r="O11" s="12">
        <f t="shared" si="5"/>
        <v>512</v>
      </c>
      <c r="P11" s="12">
        <f t="shared" si="6"/>
        <v>44.8</v>
      </c>
    </row>
    <row r="12" spans="1:16" ht="30">
      <c r="A12" s="76"/>
      <c r="B12" s="72" t="s">
        <v>65</v>
      </c>
      <c r="C12" s="72" t="s">
        <v>600</v>
      </c>
      <c r="D12" s="73"/>
      <c r="E12" s="10" t="s">
        <v>19</v>
      </c>
      <c r="F12" s="11" t="s">
        <v>20</v>
      </c>
      <c r="G12" s="12">
        <v>336</v>
      </c>
      <c r="H12" s="12">
        <f t="shared" si="0"/>
        <v>5376</v>
      </c>
      <c r="I12" s="12">
        <f t="shared" si="1"/>
        <v>470.4</v>
      </c>
      <c r="J12" s="12" t="s">
        <v>38</v>
      </c>
      <c r="K12" s="12"/>
      <c r="L12" s="12">
        <f t="shared" si="2"/>
        <v>0</v>
      </c>
      <c r="M12" s="12">
        <f t="shared" si="3"/>
        <v>0</v>
      </c>
      <c r="N12" s="12">
        <f t="shared" si="4"/>
        <v>336</v>
      </c>
      <c r="O12" s="12">
        <f t="shared" si="5"/>
        <v>5376</v>
      </c>
      <c r="P12" s="12">
        <f t="shared" si="6"/>
        <v>470.4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128</v>
      </c>
      <c r="H13" s="12">
        <f t="shared" si="0"/>
        <v>2048</v>
      </c>
      <c r="I13" s="12">
        <f t="shared" si="1"/>
        <v>179.2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128</v>
      </c>
      <c r="O13" s="12">
        <f t="shared" si="5"/>
        <v>2048</v>
      </c>
      <c r="P13" s="12">
        <f t="shared" si="6"/>
        <v>179.2</v>
      </c>
    </row>
    <row r="14" spans="1:16" ht="15" customHeight="1">
      <c r="A14" s="76"/>
      <c r="B14" s="72" t="s">
        <v>67</v>
      </c>
      <c r="C14" s="72" t="s">
        <v>601</v>
      </c>
      <c r="D14" s="73"/>
      <c r="E14" s="10" t="s">
        <v>18</v>
      </c>
      <c r="F14" s="11" t="s">
        <v>20</v>
      </c>
      <c r="G14" s="12">
        <v>200</v>
      </c>
      <c r="H14" s="12">
        <f t="shared" si="0"/>
        <v>3200</v>
      </c>
      <c r="I14" s="12">
        <f t="shared" si="1"/>
        <v>280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200</v>
      </c>
      <c r="O14" s="12">
        <f t="shared" si="5"/>
        <v>3200</v>
      </c>
      <c r="P14" s="12">
        <f t="shared" si="6"/>
        <v>280</v>
      </c>
    </row>
    <row r="15" spans="1:16" ht="30">
      <c r="A15" s="76"/>
      <c r="B15" s="73"/>
      <c r="C15" s="73"/>
      <c r="D15" s="73"/>
      <c r="E15" s="10" t="s">
        <v>19</v>
      </c>
      <c r="F15" s="11" t="s">
        <v>34</v>
      </c>
      <c r="G15" s="12">
        <v>240</v>
      </c>
      <c r="H15" s="12">
        <f t="shared" si="0"/>
        <v>3840</v>
      </c>
      <c r="I15" s="12">
        <f t="shared" si="1"/>
        <v>336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240</v>
      </c>
      <c r="O15" s="12">
        <f t="shared" si="5"/>
        <v>3840</v>
      </c>
      <c r="P15" s="12">
        <f t="shared" si="6"/>
        <v>336</v>
      </c>
    </row>
    <row r="16" spans="1:16" ht="30">
      <c r="A16" s="76"/>
      <c r="B16" s="73"/>
      <c r="C16" s="73"/>
      <c r="D16" s="73"/>
      <c r="E16" s="10" t="s">
        <v>19</v>
      </c>
      <c r="F16" s="11" t="s">
        <v>20</v>
      </c>
      <c r="G16" s="12">
        <v>40</v>
      </c>
      <c r="H16" s="12">
        <f t="shared" si="0"/>
        <v>640</v>
      </c>
      <c r="I16" s="12">
        <f t="shared" si="1"/>
        <v>56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40</v>
      </c>
      <c r="O16" s="12">
        <f t="shared" si="5"/>
        <v>640</v>
      </c>
      <c r="P16" s="12">
        <f t="shared" si="6"/>
        <v>56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144</v>
      </c>
      <c r="H17" s="12">
        <f t="shared" si="0"/>
        <v>2304</v>
      </c>
      <c r="I17" s="12">
        <f t="shared" si="1"/>
        <v>201.6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144</v>
      </c>
      <c r="O17" s="12">
        <f t="shared" si="5"/>
        <v>2304</v>
      </c>
      <c r="P17" s="12">
        <f t="shared" si="6"/>
        <v>201.6</v>
      </c>
    </row>
    <row r="18" spans="1:16" ht="30">
      <c r="A18" s="76"/>
      <c r="B18" s="11" t="s">
        <v>42</v>
      </c>
      <c r="C18" s="11" t="s">
        <v>359</v>
      </c>
      <c r="D18" s="73"/>
      <c r="E18" s="10" t="s">
        <v>19</v>
      </c>
      <c r="F18" s="11" t="s">
        <v>20</v>
      </c>
      <c r="G18" s="12">
        <v>180</v>
      </c>
      <c r="H18" s="12">
        <f t="shared" si="0"/>
        <v>2880</v>
      </c>
      <c r="I18" s="12">
        <f t="shared" si="1"/>
        <v>251.99999999999997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180</v>
      </c>
      <c r="O18" s="12">
        <f t="shared" si="5"/>
        <v>2880</v>
      </c>
      <c r="P18" s="12">
        <f t="shared" si="6"/>
        <v>251.99999999999997</v>
      </c>
    </row>
    <row r="19" spans="1:16" ht="30">
      <c r="A19" s="76"/>
      <c r="B19" s="72" t="s">
        <v>45</v>
      </c>
      <c r="C19" s="72" t="s">
        <v>516</v>
      </c>
      <c r="D19" s="73"/>
      <c r="E19" s="10" t="s">
        <v>19</v>
      </c>
      <c r="F19" s="11" t="s">
        <v>20</v>
      </c>
      <c r="G19" s="12">
        <v>144</v>
      </c>
      <c r="H19" s="12">
        <f t="shared" si="0"/>
        <v>2304</v>
      </c>
      <c r="I19" s="12">
        <f t="shared" si="1"/>
        <v>201.6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144</v>
      </c>
      <c r="O19" s="12">
        <f t="shared" si="5"/>
        <v>2304</v>
      </c>
      <c r="P19" s="12">
        <f t="shared" si="6"/>
        <v>201.6</v>
      </c>
    </row>
    <row r="20" spans="1:16" ht="30">
      <c r="A20" s="76"/>
      <c r="B20" s="73"/>
      <c r="C20" s="73"/>
      <c r="D20" s="73"/>
      <c r="E20" s="10" t="s">
        <v>19</v>
      </c>
      <c r="F20" s="11" t="s">
        <v>20</v>
      </c>
      <c r="G20" s="12">
        <v>4</v>
      </c>
      <c r="H20" s="12">
        <f t="shared" si="0"/>
        <v>64</v>
      </c>
      <c r="I20" s="12">
        <f t="shared" si="1"/>
        <v>5.6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4</v>
      </c>
      <c r="O20" s="12">
        <f t="shared" si="5"/>
        <v>64</v>
      </c>
      <c r="P20" s="12">
        <f t="shared" si="6"/>
        <v>5.6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12</v>
      </c>
      <c r="H21" s="12">
        <f t="shared" si="0"/>
        <v>192</v>
      </c>
      <c r="I21" s="12">
        <f t="shared" si="1"/>
        <v>16.799999999999997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12</v>
      </c>
      <c r="O21" s="12">
        <f t="shared" si="5"/>
        <v>192</v>
      </c>
      <c r="P21" s="12">
        <f t="shared" si="6"/>
        <v>16.799999999999997</v>
      </c>
    </row>
    <row r="22" spans="1:16" ht="30">
      <c r="A22" s="76"/>
      <c r="B22" s="72" t="s">
        <v>44</v>
      </c>
      <c r="C22" s="72" t="s">
        <v>363</v>
      </c>
      <c r="D22" s="73"/>
      <c r="E22" s="10" t="s">
        <v>19</v>
      </c>
      <c r="F22" s="11" t="s">
        <v>20</v>
      </c>
      <c r="G22" s="12">
        <v>364</v>
      </c>
      <c r="H22" s="12">
        <f t="shared" si="0"/>
        <v>5824</v>
      </c>
      <c r="I22" s="12">
        <f t="shared" si="1"/>
        <v>509.59999999999997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364</v>
      </c>
      <c r="O22" s="12">
        <f t="shared" si="5"/>
        <v>5824</v>
      </c>
      <c r="P22" s="12">
        <f t="shared" si="6"/>
        <v>509.59999999999997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280</v>
      </c>
      <c r="H23" s="12">
        <f t="shared" si="0"/>
        <v>4480</v>
      </c>
      <c r="I23" s="12">
        <f t="shared" si="1"/>
        <v>392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280</v>
      </c>
      <c r="O23" s="12">
        <f t="shared" si="5"/>
        <v>4480</v>
      </c>
      <c r="P23" s="12">
        <f t="shared" si="6"/>
        <v>392</v>
      </c>
    </row>
    <row r="24" spans="1:16" ht="15" customHeight="1">
      <c r="A24" s="76"/>
      <c r="B24" s="72" t="s">
        <v>72</v>
      </c>
      <c r="C24" s="72" t="s">
        <v>47</v>
      </c>
      <c r="D24" s="73"/>
      <c r="E24" s="10" t="s">
        <v>18</v>
      </c>
      <c r="F24" s="11" t="s">
        <v>20</v>
      </c>
      <c r="G24" s="12">
        <v>168</v>
      </c>
      <c r="H24" s="12">
        <f t="shared" si="0"/>
        <v>2688</v>
      </c>
      <c r="I24" s="12">
        <f t="shared" si="1"/>
        <v>235.2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168</v>
      </c>
      <c r="O24" s="12">
        <f t="shared" si="5"/>
        <v>2688</v>
      </c>
      <c r="P24" s="12">
        <f t="shared" si="6"/>
        <v>235.2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300</v>
      </c>
      <c r="H25" s="12">
        <f t="shared" si="0"/>
        <v>4800</v>
      </c>
      <c r="I25" s="12">
        <f t="shared" si="1"/>
        <v>420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300</v>
      </c>
      <c r="O25" s="12">
        <f t="shared" si="5"/>
        <v>4800</v>
      </c>
      <c r="P25" s="12">
        <f t="shared" si="6"/>
        <v>420</v>
      </c>
    </row>
    <row r="26" spans="1:16" ht="45">
      <c r="A26" s="76"/>
      <c r="B26" s="72" t="s">
        <v>37</v>
      </c>
      <c r="C26" s="72" t="s">
        <v>434</v>
      </c>
      <c r="D26" s="73"/>
      <c r="E26" s="10" t="s">
        <v>760</v>
      </c>
      <c r="F26" s="11" t="s">
        <v>20</v>
      </c>
      <c r="G26" s="12">
        <v>520</v>
      </c>
      <c r="H26" s="12">
        <f t="shared" si="0"/>
        <v>8320</v>
      </c>
      <c r="I26" s="12">
        <f t="shared" si="1"/>
        <v>728</v>
      </c>
      <c r="J26" s="12" t="s">
        <v>38</v>
      </c>
      <c r="K26" s="12"/>
      <c r="L26" s="12">
        <f t="shared" si="2"/>
        <v>0</v>
      </c>
      <c r="M26" s="12">
        <f t="shared" si="3"/>
        <v>0</v>
      </c>
      <c r="N26" s="12">
        <f t="shared" si="4"/>
        <v>520</v>
      </c>
      <c r="O26" s="12">
        <f t="shared" si="5"/>
        <v>8320</v>
      </c>
      <c r="P26" s="12">
        <f t="shared" si="6"/>
        <v>728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400</v>
      </c>
      <c r="H27" s="12">
        <f t="shared" si="0"/>
        <v>6400</v>
      </c>
      <c r="I27" s="12">
        <f t="shared" si="1"/>
        <v>560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400</v>
      </c>
      <c r="O27" s="12">
        <f t="shared" si="5"/>
        <v>6400</v>
      </c>
      <c r="P27" s="12">
        <f t="shared" si="6"/>
        <v>560</v>
      </c>
    </row>
    <row r="28" spans="1:16" ht="15" customHeight="1">
      <c r="A28" s="76"/>
      <c r="B28" s="72" t="s">
        <v>41</v>
      </c>
      <c r="C28" s="72" t="s">
        <v>285</v>
      </c>
      <c r="D28" s="73"/>
      <c r="E28" s="10" t="s">
        <v>18</v>
      </c>
      <c r="F28" s="11" t="s">
        <v>20</v>
      </c>
      <c r="G28" s="12">
        <v>120</v>
      </c>
      <c r="H28" s="12">
        <f t="shared" si="0"/>
        <v>1920</v>
      </c>
      <c r="I28" s="12">
        <f t="shared" si="1"/>
        <v>168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120</v>
      </c>
      <c r="O28" s="12">
        <f t="shared" si="5"/>
        <v>1920</v>
      </c>
      <c r="P28" s="12">
        <f t="shared" si="6"/>
        <v>168</v>
      </c>
    </row>
    <row r="29" spans="1:16" ht="30">
      <c r="A29" s="76"/>
      <c r="B29" s="74"/>
      <c r="C29" s="74"/>
      <c r="D29" s="73"/>
      <c r="E29" s="10" t="s">
        <v>19</v>
      </c>
      <c r="F29" s="11" t="s">
        <v>20</v>
      </c>
      <c r="G29" s="12">
        <v>200</v>
      </c>
      <c r="H29" s="12">
        <f t="shared" si="0"/>
        <v>3200</v>
      </c>
      <c r="I29" s="12">
        <f t="shared" si="1"/>
        <v>280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200</v>
      </c>
      <c r="O29" s="12">
        <f t="shared" si="5"/>
        <v>3200</v>
      </c>
      <c r="P29" s="12">
        <f t="shared" si="6"/>
        <v>280</v>
      </c>
    </row>
    <row r="30" spans="1:16" ht="30">
      <c r="A30" s="76"/>
      <c r="B30" s="72" t="s">
        <v>26</v>
      </c>
      <c r="C30" s="72" t="s">
        <v>340</v>
      </c>
      <c r="D30" s="73"/>
      <c r="E30" s="10" t="s">
        <v>19</v>
      </c>
      <c r="F30" s="11" t="s">
        <v>20</v>
      </c>
      <c r="G30" s="12">
        <v>108</v>
      </c>
      <c r="H30" s="12">
        <f t="shared" si="0"/>
        <v>1728</v>
      </c>
      <c r="I30" s="12">
        <f t="shared" si="1"/>
        <v>151.19999999999999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108</v>
      </c>
      <c r="O30" s="12">
        <f t="shared" si="5"/>
        <v>1728</v>
      </c>
      <c r="P30" s="12">
        <f t="shared" si="6"/>
        <v>151.19999999999999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120</v>
      </c>
      <c r="H31" s="12">
        <f t="shared" si="0"/>
        <v>1920</v>
      </c>
      <c r="I31" s="12">
        <f t="shared" si="1"/>
        <v>168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120</v>
      </c>
      <c r="O31" s="12">
        <f t="shared" si="5"/>
        <v>1920</v>
      </c>
      <c r="P31" s="12">
        <f t="shared" si="6"/>
        <v>168</v>
      </c>
    </row>
    <row r="32" spans="1:16" ht="30">
      <c r="A32" s="76"/>
      <c r="B32" s="72" t="s">
        <v>40</v>
      </c>
      <c r="C32" s="72" t="s">
        <v>596</v>
      </c>
      <c r="D32" s="73"/>
      <c r="E32" s="10" t="s">
        <v>19</v>
      </c>
      <c r="F32" s="11" t="s">
        <v>20</v>
      </c>
      <c r="G32" s="12">
        <v>200</v>
      </c>
      <c r="H32" s="12">
        <f t="shared" si="0"/>
        <v>3200</v>
      </c>
      <c r="I32" s="12">
        <f t="shared" si="1"/>
        <v>280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200</v>
      </c>
      <c r="O32" s="12">
        <f t="shared" si="5"/>
        <v>3200</v>
      </c>
      <c r="P32" s="12">
        <f t="shared" si="6"/>
        <v>280</v>
      </c>
    </row>
    <row r="33" spans="1:16" ht="30">
      <c r="A33" s="76"/>
      <c r="B33" s="73"/>
      <c r="C33" s="73"/>
      <c r="D33" s="73"/>
      <c r="E33" s="10" t="s">
        <v>19</v>
      </c>
      <c r="F33" s="11" t="s">
        <v>20</v>
      </c>
      <c r="G33" s="12">
        <v>280</v>
      </c>
      <c r="H33" s="12">
        <f t="shared" si="0"/>
        <v>4480</v>
      </c>
      <c r="I33" s="12">
        <f t="shared" si="1"/>
        <v>392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280</v>
      </c>
      <c r="O33" s="12">
        <f t="shared" si="5"/>
        <v>4480</v>
      </c>
      <c r="P33" s="12">
        <f t="shared" si="6"/>
        <v>392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36</v>
      </c>
      <c r="H34" s="12">
        <f t="shared" si="0"/>
        <v>576</v>
      </c>
      <c r="I34" s="12">
        <f t="shared" si="1"/>
        <v>50.4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36</v>
      </c>
      <c r="O34" s="12">
        <f t="shared" si="5"/>
        <v>576</v>
      </c>
      <c r="P34" s="12">
        <f t="shared" si="6"/>
        <v>50.4</v>
      </c>
    </row>
    <row r="35" spans="1:16" ht="15" customHeight="1">
      <c r="A35" s="76"/>
      <c r="B35" s="72" t="s">
        <v>55</v>
      </c>
      <c r="C35" s="72" t="s">
        <v>281</v>
      </c>
      <c r="D35" s="73"/>
      <c r="E35" s="10" t="s">
        <v>18</v>
      </c>
      <c r="F35" s="11" t="s">
        <v>20</v>
      </c>
      <c r="G35" s="12">
        <v>96</v>
      </c>
      <c r="H35" s="12">
        <f t="shared" si="0"/>
        <v>1536</v>
      </c>
      <c r="I35" s="12">
        <f t="shared" si="1"/>
        <v>134.39999999999998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96</v>
      </c>
      <c r="O35" s="12">
        <f t="shared" si="5"/>
        <v>1536</v>
      </c>
      <c r="P35" s="12">
        <f t="shared" si="6"/>
        <v>134.39999999999998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240</v>
      </c>
      <c r="H36" s="12">
        <f t="shared" si="0"/>
        <v>3840</v>
      </c>
      <c r="I36" s="12">
        <f t="shared" si="1"/>
        <v>336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240</v>
      </c>
      <c r="O36" s="12">
        <f t="shared" si="5"/>
        <v>3840</v>
      </c>
      <c r="P36" s="12">
        <f t="shared" si="6"/>
        <v>336</v>
      </c>
    </row>
    <row r="37" spans="1:16" ht="30">
      <c r="A37" s="76"/>
      <c r="B37" s="72" t="s">
        <v>69</v>
      </c>
      <c r="C37" s="72" t="s">
        <v>287</v>
      </c>
      <c r="D37" s="73"/>
      <c r="E37" s="10" t="s">
        <v>19</v>
      </c>
      <c r="F37" s="11" t="s">
        <v>20</v>
      </c>
      <c r="G37" s="12">
        <v>360</v>
      </c>
      <c r="H37" s="12">
        <f t="shared" si="0"/>
        <v>5760</v>
      </c>
      <c r="I37" s="12">
        <f t="shared" si="1"/>
        <v>503.99999999999994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360</v>
      </c>
      <c r="O37" s="12">
        <f t="shared" si="5"/>
        <v>5760</v>
      </c>
      <c r="P37" s="12">
        <f t="shared" si="6"/>
        <v>503.99999999999994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96</v>
      </c>
      <c r="H38" s="12">
        <f t="shared" si="0"/>
        <v>1536</v>
      </c>
      <c r="I38" s="12">
        <f t="shared" si="1"/>
        <v>134.39999999999998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96</v>
      </c>
      <c r="O38" s="12">
        <f t="shared" si="5"/>
        <v>1536</v>
      </c>
      <c r="P38" s="12">
        <f t="shared" si="6"/>
        <v>134.39999999999998</v>
      </c>
    </row>
    <row r="39" spans="1:16" ht="30">
      <c r="A39" s="76"/>
      <c r="B39" s="72" t="s">
        <v>53</v>
      </c>
      <c r="C39" s="72" t="s">
        <v>399</v>
      </c>
      <c r="D39" s="73"/>
      <c r="E39" s="10" t="s">
        <v>19</v>
      </c>
      <c r="F39" s="11" t="s">
        <v>20</v>
      </c>
      <c r="G39" s="12">
        <v>312</v>
      </c>
      <c r="H39" s="12">
        <f t="shared" si="0"/>
        <v>4992</v>
      </c>
      <c r="I39" s="12">
        <f t="shared" si="1"/>
        <v>436.79999999999995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312</v>
      </c>
      <c r="O39" s="12">
        <f t="shared" si="5"/>
        <v>4992</v>
      </c>
      <c r="P39" s="12">
        <f t="shared" si="6"/>
        <v>436.79999999999995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98</v>
      </c>
      <c r="H40" s="12">
        <f t="shared" si="0"/>
        <v>1568</v>
      </c>
      <c r="I40" s="12">
        <f t="shared" si="1"/>
        <v>137.19999999999999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98</v>
      </c>
      <c r="O40" s="12">
        <f t="shared" si="5"/>
        <v>1568</v>
      </c>
      <c r="P40" s="12">
        <f t="shared" si="6"/>
        <v>137.19999999999999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112</v>
      </c>
      <c r="H41" s="12">
        <f t="shared" si="0"/>
        <v>1792</v>
      </c>
      <c r="I41" s="12">
        <f t="shared" si="1"/>
        <v>156.79999999999998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112</v>
      </c>
      <c r="O41" s="12">
        <f t="shared" si="5"/>
        <v>1792</v>
      </c>
      <c r="P41" s="12">
        <f t="shared" si="6"/>
        <v>156.79999999999998</v>
      </c>
    </row>
    <row r="42" spans="1:16" ht="15" customHeight="1">
      <c r="A42" s="76"/>
      <c r="B42" s="11" t="s">
        <v>70</v>
      </c>
      <c r="C42" s="11" t="s">
        <v>445</v>
      </c>
      <c r="D42" s="73"/>
      <c r="E42" s="10" t="s">
        <v>18</v>
      </c>
      <c r="F42" s="11" t="s">
        <v>34</v>
      </c>
      <c r="G42" s="12">
        <v>96</v>
      </c>
      <c r="H42" s="12">
        <f t="shared" si="0"/>
        <v>1536</v>
      </c>
      <c r="I42" s="12">
        <f t="shared" si="1"/>
        <v>134.39999999999998</v>
      </c>
      <c r="J42" s="12" t="s">
        <v>22</v>
      </c>
      <c r="K42" s="12"/>
      <c r="L42" s="12">
        <f t="shared" si="2"/>
        <v>0</v>
      </c>
      <c r="M42" s="12">
        <f t="shared" si="3"/>
        <v>0</v>
      </c>
      <c r="N42" s="12">
        <f t="shared" si="4"/>
        <v>96</v>
      </c>
      <c r="O42" s="12">
        <f t="shared" si="5"/>
        <v>1536</v>
      </c>
      <c r="P42" s="12">
        <f t="shared" si="6"/>
        <v>134.39999999999998</v>
      </c>
    </row>
    <row r="43" spans="1:16" ht="15" customHeight="1">
      <c r="A43" s="77"/>
      <c r="B43" s="11" t="s">
        <v>76</v>
      </c>
      <c r="C43" s="11" t="s">
        <v>602</v>
      </c>
      <c r="D43" s="74"/>
      <c r="E43" s="10" t="s">
        <v>18</v>
      </c>
      <c r="F43" s="11" t="s">
        <v>20</v>
      </c>
      <c r="G43" s="12">
        <v>176</v>
      </c>
      <c r="H43" s="12">
        <f t="shared" si="0"/>
        <v>2816</v>
      </c>
      <c r="I43" s="12">
        <f t="shared" si="1"/>
        <v>246.39999999999998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176</v>
      </c>
      <c r="O43" s="12">
        <f t="shared" si="5"/>
        <v>2816</v>
      </c>
      <c r="P43" s="12">
        <f t="shared" si="6"/>
        <v>246.39999999999998</v>
      </c>
    </row>
    <row r="44" spans="1:16" ht="30">
      <c r="A44" s="12"/>
      <c r="B44" s="11" t="s">
        <v>119</v>
      </c>
      <c r="C44" s="11" t="s">
        <v>84</v>
      </c>
      <c r="D44" s="12"/>
      <c r="E44" s="10" t="s">
        <v>19</v>
      </c>
      <c r="F44" s="11" t="s">
        <v>20</v>
      </c>
      <c r="G44" s="12">
        <v>0</v>
      </c>
      <c r="H44" s="12">
        <f t="shared" si="0"/>
        <v>0</v>
      </c>
      <c r="I44" s="12">
        <f t="shared" si="1"/>
        <v>0</v>
      </c>
      <c r="J44" s="12" t="s">
        <v>21</v>
      </c>
      <c r="K44" s="12">
        <v>108</v>
      </c>
      <c r="L44" s="12">
        <v>1728</v>
      </c>
      <c r="M44" s="12">
        <v>151.19999999999999</v>
      </c>
      <c r="N44" s="12">
        <f t="shared" si="4"/>
        <v>108</v>
      </c>
      <c r="O44" s="12">
        <f t="shared" si="5"/>
        <v>1728</v>
      </c>
      <c r="P44" s="12">
        <f t="shared" si="6"/>
        <v>151.19999999999999</v>
      </c>
    </row>
    <row r="45" spans="1:16">
      <c r="A45" s="16" t="s">
        <v>2</v>
      </c>
      <c r="B45" s="17"/>
      <c r="C45" s="17"/>
      <c r="D45" s="17"/>
      <c r="E45" s="18"/>
      <c r="F45" s="18"/>
      <c r="G45" s="17">
        <f>SUM(G2:G44)</f>
        <v>7828</v>
      </c>
      <c r="H45" s="17">
        <f>SUM(H2:H44)</f>
        <v>125248</v>
      </c>
      <c r="I45" s="17">
        <f>SUM(I2:I44)</f>
        <v>10959.199999999999</v>
      </c>
      <c r="J45" s="17"/>
      <c r="K45" s="17">
        <f t="shared" ref="K45:P45" si="7">SUM(K2:K44)</f>
        <v>108</v>
      </c>
      <c r="L45" s="17">
        <f t="shared" si="7"/>
        <v>1728</v>
      </c>
      <c r="M45" s="17">
        <f t="shared" si="7"/>
        <v>151.19999999999999</v>
      </c>
      <c r="N45" s="17">
        <f t="shared" si="7"/>
        <v>7936</v>
      </c>
      <c r="O45" s="17">
        <f t="shared" si="7"/>
        <v>126976</v>
      </c>
      <c r="P45" s="17">
        <f t="shared" si="7"/>
        <v>11110.4</v>
      </c>
    </row>
    <row r="46" spans="1:16">
      <c r="E46" s="15"/>
    </row>
    <row r="47" spans="1:16">
      <c r="E47" s="19"/>
    </row>
    <row r="49" spans="3:6">
      <c r="C49" s="20"/>
      <c r="D49" s="20"/>
      <c r="E49" s="21"/>
      <c r="F49" s="20"/>
    </row>
  </sheetData>
  <mergeCells count="32">
    <mergeCell ref="C26:C27"/>
    <mergeCell ref="C28:C29"/>
    <mergeCell ref="C30:C31"/>
    <mergeCell ref="C32:C34"/>
    <mergeCell ref="B37:B38"/>
    <mergeCell ref="C35:C36"/>
    <mergeCell ref="B28:B29"/>
    <mergeCell ref="B30:B31"/>
    <mergeCell ref="B32:B34"/>
    <mergeCell ref="B35:B36"/>
    <mergeCell ref="C37:C38"/>
    <mergeCell ref="B14:B17"/>
    <mergeCell ref="B19:B21"/>
    <mergeCell ref="B22:B23"/>
    <mergeCell ref="B24:B25"/>
    <mergeCell ref="B26:B27"/>
    <mergeCell ref="A2:A43"/>
    <mergeCell ref="D2:D43"/>
    <mergeCell ref="C2:C5"/>
    <mergeCell ref="C6:C7"/>
    <mergeCell ref="C8:C11"/>
    <mergeCell ref="C12:C13"/>
    <mergeCell ref="C14:C17"/>
    <mergeCell ref="C19:C21"/>
    <mergeCell ref="C22:C23"/>
    <mergeCell ref="C24:C25"/>
    <mergeCell ref="B39:B41"/>
    <mergeCell ref="C39:C41"/>
    <mergeCell ref="B2:B5"/>
    <mergeCell ref="B6:B7"/>
    <mergeCell ref="B8:B11"/>
    <mergeCell ref="B12:B1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topLeftCell="A19" zoomScale="60" zoomScaleNormal="60" workbookViewId="0">
      <selection activeCell="B42" sqref="B42:B44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45">
      <c r="A2" s="75" t="s">
        <v>260</v>
      </c>
      <c r="B2" s="11" t="s">
        <v>84</v>
      </c>
      <c r="C2" s="11" t="s">
        <v>495</v>
      </c>
      <c r="D2" s="72" t="s">
        <v>759</v>
      </c>
      <c r="E2" s="10" t="s">
        <v>760</v>
      </c>
      <c r="F2" s="11" t="s">
        <v>20</v>
      </c>
      <c r="G2" s="12">
        <v>360</v>
      </c>
      <c r="H2" s="12">
        <f t="shared" ref="H2:H67" si="0">(G2)*16</f>
        <v>5760</v>
      </c>
      <c r="I2" s="12">
        <f t="shared" ref="I2:I67" si="1">(G2)*1.4</f>
        <v>503.99999999999994</v>
      </c>
      <c r="J2" s="12" t="s">
        <v>21</v>
      </c>
      <c r="K2" s="12"/>
      <c r="L2" s="12">
        <f t="shared" ref="L2:L67" si="2">(K2)*16</f>
        <v>0</v>
      </c>
      <c r="M2" s="12">
        <f t="shared" ref="M2:M67" si="3">(K2)*1.4</f>
        <v>0</v>
      </c>
      <c r="N2" s="12">
        <f t="shared" ref="N2:N67" si="4">SUM(G2,K2)</f>
        <v>360</v>
      </c>
      <c r="O2" s="12">
        <f t="shared" ref="O2:O67" si="5">(N2)*16</f>
        <v>5760</v>
      </c>
      <c r="P2" s="12">
        <f t="shared" ref="P2:P67" si="6">(N2)*1.4</f>
        <v>503.99999999999994</v>
      </c>
    </row>
    <row r="3" spans="1:16" ht="15" customHeight="1">
      <c r="A3" s="76"/>
      <c r="B3" s="11" t="s">
        <v>97</v>
      </c>
      <c r="C3" s="11" t="s">
        <v>603</v>
      </c>
      <c r="D3" s="73"/>
      <c r="E3" s="10" t="s">
        <v>18</v>
      </c>
      <c r="F3" s="11" t="s">
        <v>20</v>
      </c>
      <c r="G3" s="12">
        <v>120</v>
      </c>
      <c r="H3" s="12">
        <f t="shared" si="0"/>
        <v>1920</v>
      </c>
      <c r="I3" s="12">
        <f t="shared" si="1"/>
        <v>168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120</v>
      </c>
      <c r="O3" s="12">
        <f t="shared" si="5"/>
        <v>1920</v>
      </c>
      <c r="P3" s="12">
        <f t="shared" si="6"/>
        <v>168</v>
      </c>
    </row>
    <row r="4" spans="1:16" ht="15" customHeight="1">
      <c r="A4" s="76"/>
      <c r="B4" s="72" t="s">
        <v>115</v>
      </c>
      <c r="C4" s="72" t="s">
        <v>604</v>
      </c>
      <c r="D4" s="73"/>
      <c r="E4" s="10" t="s">
        <v>18</v>
      </c>
      <c r="F4" s="11" t="s">
        <v>20</v>
      </c>
      <c r="G4" s="12">
        <v>108</v>
      </c>
      <c r="H4" s="12">
        <f t="shared" si="0"/>
        <v>1728</v>
      </c>
      <c r="I4" s="12">
        <f t="shared" si="1"/>
        <v>151.19999999999999</v>
      </c>
      <c r="J4" s="12" t="s">
        <v>22</v>
      </c>
      <c r="K4" s="12"/>
      <c r="L4" s="12">
        <f t="shared" si="2"/>
        <v>0</v>
      </c>
      <c r="M4" s="12">
        <f t="shared" si="3"/>
        <v>0</v>
      </c>
      <c r="N4" s="12">
        <f t="shared" si="4"/>
        <v>108</v>
      </c>
      <c r="O4" s="12">
        <f t="shared" si="5"/>
        <v>1728</v>
      </c>
      <c r="P4" s="12">
        <f t="shared" si="6"/>
        <v>151.19999999999999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96</v>
      </c>
      <c r="H5" s="12">
        <f t="shared" si="0"/>
        <v>1536</v>
      </c>
      <c r="I5" s="12">
        <f t="shared" si="1"/>
        <v>134.39999999999998</v>
      </c>
      <c r="J5" s="12" t="s">
        <v>22</v>
      </c>
      <c r="K5" s="12"/>
      <c r="L5" s="12">
        <f t="shared" si="2"/>
        <v>0</v>
      </c>
      <c r="M5" s="12">
        <f t="shared" si="3"/>
        <v>0</v>
      </c>
      <c r="N5" s="12">
        <f t="shared" si="4"/>
        <v>96</v>
      </c>
      <c r="O5" s="12">
        <f t="shared" si="5"/>
        <v>1536</v>
      </c>
      <c r="P5" s="12">
        <f t="shared" si="6"/>
        <v>134.39999999999998</v>
      </c>
    </row>
    <row r="6" spans="1:16" ht="30">
      <c r="A6" s="76"/>
      <c r="B6" s="74"/>
      <c r="C6" s="74"/>
      <c r="D6" s="73"/>
      <c r="E6" s="10" t="s">
        <v>19</v>
      </c>
      <c r="F6" s="11" t="s">
        <v>20</v>
      </c>
      <c r="G6" s="12">
        <v>308</v>
      </c>
      <c r="H6" s="12">
        <f t="shared" si="0"/>
        <v>4928</v>
      </c>
      <c r="I6" s="12">
        <f t="shared" si="1"/>
        <v>431.2</v>
      </c>
      <c r="J6" s="12" t="s">
        <v>22</v>
      </c>
      <c r="K6" s="12"/>
      <c r="L6" s="12">
        <f t="shared" si="2"/>
        <v>0</v>
      </c>
      <c r="M6" s="12">
        <f t="shared" si="3"/>
        <v>0</v>
      </c>
      <c r="N6" s="12">
        <f t="shared" si="4"/>
        <v>308</v>
      </c>
      <c r="O6" s="12">
        <f t="shared" si="5"/>
        <v>4928</v>
      </c>
      <c r="P6" s="12">
        <f t="shared" si="6"/>
        <v>431.2</v>
      </c>
    </row>
    <row r="7" spans="1:16" ht="15" customHeight="1">
      <c r="A7" s="76"/>
      <c r="B7" s="72" t="s">
        <v>81</v>
      </c>
      <c r="C7" s="72" t="s">
        <v>605</v>
      </c>
      <c r="D7" s="73"/>
      <c r="E7" s="10" t="s">
        <v>18</v>
      </c>
      <c r="F7" s="11" t="s">
        <v>20</v>
      </c>
      <c r="G7" s="12">
        <v>112</v>
      </c>
      <c r="H7" s="12">
        <f t="shared" si="0"/>
        <v>1792</v>
      </c>
      <c r="I7" s="12">
        <f t="shared" si="1"/>
        <v>156.79999999999998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112</v>
      </c>
      <c r="O7" s="12">
        <f t="shared" si="5"/>
        <v>1792</v>
      </c>
      <c r="P7" s="12">
        <f t="shared" si="6"/>
        <v>156.79999999999998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224</v>
      </c>
      <c r="H8" s="12">
        <f t="shared" si="0"/>
        <v>3584</v>
      </c>
      <c r="I8" s="12">
        <f t="shared" si="1"/>
        <v>313.59999999999997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224</v>
      </c>
      <c r="O8" s="12">
        <f t="shared" si="5"/>
        <v>3584</v>
      </c>
      <c r="P8" s="12">
        <f t="shared" si="6"/>
        <v>313.59999999999997</v>
      </c>
    </row>
    <row r="9" spans="1:16">
      <c r="A9" s="76"/>
      <c r="B9" s="61" t="s">
        <v>88</v>
      </c>
      <c r="C9" s="61" t="s">
        <v>506</v>
      </c>
      <c r="D9" s="73"/>
      <c r="E9" s="10" t="s">
        <v>18</v>
      </c>
      <c r="F9" s="11" t="s">
        <v>20</v>
      </c>
      <c r="G9" s="12">
        <v>0</v>
      </c>
      <c r="H9" s="12">
        <f t="shared" si="0"/>
        <v>0</v>
      </c>
      <c r="I9" s="12">
        <f t="shared" si="1"/>
        <v>0</v>
      </c>
      <c r="J9" s="12" t="s">
        <v>21</v>
      </c>
      <c r="K9" s="12">
        <v>130</v>
      </c>
      <c r="L9" s="12">
        <v>2080</v>
      </c>
      <c r="M9" s="12">
        <v>182</v>
      </c>
      <c r="N9" s="12">
        <f t="shared" si="4"/>
        <v>130</v>
      </c>
      <c r="O9" s="12">
        <f t="shared" si="5"/>
        <v>2080</v>
      </c>
      <c r="P9" s="12">
        <f t="shared" si="6"/>
        <v>182</v>
      </c>
    </row>
    <row r="10" spans="1:16" ht="30">
      <c r="A10" s="76"/>
      <c r="B10" s="11" t="s">
        <v>88</v>
      </c>
      <c r="C10" s="11" t="s">
        <v>506</v>
      </c>
      <c r="D10" s="73"/>
      <c r="E10" s="10" t="s">
        <v>19</v>
      </c>
      <c r="F10" s="11" t="s">
        <v>20</v>
      </c>
      <c r="G10" s="12">
        <v>140</v>
      </c>
      <c r="H10" s="12">
        <f t="shared" si="0"/>
        <v>2240</v>
      </c>
      <c r="I10" s="12">
        <f t="shared" si="1"/>
        <v>196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140</v>
      </c>
      <c r="O10" s="12">
        <f t="shared" si="5"/>
        <v>2240</v>
      </c>
      <c r="P10" s="12">
        <f t="shared" si="6"/>
        <v>196</v>
      </c>
    </row>
    <row r="11" spans="1:16" ht="15" customHeight="1">
      <c r="A11" s="76"/>
      <c r="B11" s="72" t="s">
        <v>47</v>
      </c>
      <c r="C11" s="72" t="s">
        <v>287</v>
      </c>
      <c r="D11" s="73"/>
      <c r="E11" s="10" t="s">
        <v>18</v>
      </c>
      <c r="F11" s="11" t="s">
        <v>20</v>
      </c>
      <c r="G11" s="12">
        <v>240</v>
      </c>
      <c r="H11" s="12">
        <f t="shared" si="0"/>
        <v>3840</v>
      </c>
      <c r="I11" s="12">
        <f t="shared" si="1"/>
        <v>336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240</v>
      </c>
      <c r="O11" s="12">
        <f t="shared" si="5"/>
        <v>3840</v>
      </c>
      <c r="P11" s="12">
        <f t="shared" si="6"/>
        <v>336</v>
      </c>
    </row>
    <row r="12" spans="1:16" ht="30">
      <c r="A12" s="76"/>
      <c r="B12" s="73"/>
      <c r="C12" s="73"/>
      <c r="D12" s="73"/>
      <c r="E12" s="10" t="s">
        <v>19</v>
      </c>
      <c r="F12" s="11" t="s">
        <v>20</v>
      </c>
      <c r="G12" s="12">
        <v>160</v>
      </c>
      <c r="H12" s="12">
        <f t="shared" si="0"/>
        <v>2560</v>
      </c>
      <c r="I12" s="12">
        <f t="shared" si="1"/>
        <v>224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160</v>
      </c>
      <c r="O12" s="12">
        <f t="shared" si="5"/>
        <v>2560</v>
      </c>
      <c r="P12" s="12">
        <f t="shared" si="6"/>
        <v>224</v>
      </c>
    </row>
    <row r="13" spans="1:16" ht="30">
      <c r="A13" s="76"/>
      <c r="B13" s="73"/>
      <c r="C13" s="73"/>
      <c r="D13" s="73"/>
      <c r="E13" s="10" t="s">
        <v>19</v>
      </c>
      <c r="F13" s="11" t="s">
        <v>20</v>
      </c>
      <c r="G13" s="12">
        <v>174</v>
      </c>
      <c r="H13" s="12">
        <f t="shared" si="0"/>
        <v>2784</v>
      </c>
      <c r="I13" s="12">
        <f t="shared" si="1"/>
        <v>243.6</v>
      </c>
      <c r="J13" s="12" t="s">
        <v>22</v>
      </c>
      <c r="K13" s="12"/>
      <c r="L13" s="12">
        <f t="shared" si="2"/>
        <v>0</v>
      </c>
      <c r="M13" s="12">
        <f t="shared" si="3"/>
        <v>0</v>
      </c>
      <c r="N13" s="12">
        <f t="shared" si="4"/>
        <v>174</v>
      </c>
      <c r="O13" s="12">
        <f t="shared" si="5"/>
        <v>2784</v>
      </c>
      <c r="P13" s="12">
        <f t="shared" si="6"/>
        <v>243.6</v>
      </c>
    </row>
    <row r="14" spans="1:16" ht="30">
      <c r="A14" s="76"/>
      <c r="B14" s="74"/>
      <c r="C14" s="74"/>
      <c r="D14" s="73"/>
      <c r="E14" s="10" t="s">
        <v>19</v>
      </c>
      <c r="F14" s="11" t="s">
        <v>34</v>
      </c>
      <c r="G14" s="12">
        <v>180</v>
      </c>
      <c r="H14" s="12">
        <f t="shared" si="0"/>
        <v>2880</v>
      </c>
      <c r="I14" s="12">
        <f t="shared" si="1"/>
        <v>251.99999999999997</v>
      </c>
      <c r="J14" s="12" t="s">
        <v>22</v>
      </c>
      <c r="K14" s="12"/>
      <c r="L14" s="12">
        <f t="shared" si="2"/>
        <v>0</v>
      </c>
      <c r="M14" s="12">
        <f t="shared" si="3"/>
        <v>0</v>
      </c>
      <c r="N14" s="12">
        <f t="shared" si="4"/>
        <v>180</v>
      </c>
      <c r="O14" s="12">
        <f t="shared" si="5"/>
        <v>2880</v>
      </c>
      <c r="P14" s="12">
        <f t="shared" si="6"/>
        <v>251.99999999999997</v>
      </c>
    </row>
    <row r="15" spans="1:16" ht="30">
      <c r="A15" s="76"/>
      <c r="B15" s="72" t="s">
        <v>102</v>
      </c>
      <c r="C15" s="72" t="s">
        <v>606</v>
      </c>
      <c r="D15" s="73"/>
      <c r="E15" s="10" t="s">
        <v>19</v>
      </c>
      <c r="F15" s="11" t="s">
        <v>20</v>
      </c>
      <c r="G15" s="12">
        <v>20</v>
      </c>
      <c r="H15" s="12">
        <f t="shared" si="0"/>
        <v>320</v>
      </c>
      <c r="I15" s="12">
        <f t="shared" si="1"/>
        <v>28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20</v>
      </c>
      <c r="O15" s="12">
        <f t="shared" si="5"/>
        <v>320</v>
      </c>
      <c r="P15" s="12">
        <f t="shared" si="6"/>
        <v>28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96</v>
      </c>
      <c r="H16" s="12">
        <f t="shared" si="0"/>
        <v>1536</v>
      </c>
      <c r="I16" s="12">
        <f t="shared" si="1"/>
        <v>134.39999999999998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96</v>
      </c>
      <c r="O16" s="12">
        <f t="shared" si="5"/>
        <v>1536</v>
      </c>
      <c r="P16" s="12">
        <f t="shared" si="6"/>
        <v>134.39999999999998</v>
      </c>
    </row>
    <row r="17" spans="1:16" ht="15" customHeight="1">
      <c r="A17" s="76"/>
      <c r="B17" s="72" t="s">
        <v>93</v>
      </c>
      <c r="C17" s="72" t="s">
        <v>607</v>
      </c>
      <c r="D17" s="73"/>
      <c r="E17" s="10" t="s">
        <v>18</v>
      </c>
      <c r="F17" s="11" t="s">
        <v>20</v>
      </c>
      <c r="G17" s="12">
        <v>96</v>
      </c>
      <c r="H17" s="12">
        <f t="shared" si="0"/>
        <v>1536</v>
      </c>
      <c r="I17" s="12">
        <f t="shared" si="1"/>
        <v>134.39999999999998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96</v>
      </c>
      <c r="O17" s="12">
        <f t="shared" si="5"/>
        <v>1536</v>
      </c>
      <c r="P17" s="12">
        <f t="shared" si="6"/>
        <v>134.39999999999998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58</v>
      </c>
      <c r="H18" s="12">
        <f t="shared" si="0"/>
        <v>928</v>
      </c>
      <c r="I18" s="12">
        <f t="shared" si="1"/>
        <v>81.199999999999989</v>
      </c>
      <c r="J18" s="12" t="s">
        <v>22</v>
      </c>
      <c r="K18" s="12"/>
      <c r="L18" s="12">
        <f t="shared" si="2"/>
        <v>0</v>
      </c>
      <c r="M18" s="12">
        <f t="shared" si="3"/>
        <v>0</v>
      </c>
      <c r="N18" s="12">
        <f t="shared" si="4"/>
        <v>58</v>
      </c>
      <c r="O18" s="12">
        <f t="shared" si="5"/>
        <v>928</v>
      </c>
      <c r="P18" s="12">
        <f t="shared" si="6"/>
        <v>81.199999999999989</v>
      </c>
    </row>
    <row r="19" spans="1:16" ht="15" customHeight="1">
      <c r="A19" s="76"/>
      <c r="B19" s="72" t="s">
        <v>43</v>
      </c>
      <c r="C19" s="72" t="s">
        <v>57</v>
      </c>
      <c r="D19" s="73"/>
      <c r="E19" s="10" t="s">
        <v>18</v>
      </c>
      <c r="F19" s="11" t="s">
        <v>20</v>
      </c>
      <c r="G19" s="12">
        <v>200</v>
      </c>
      <c r="H19" s="12">
        <f t="shared" si="0"/>
        <v>3200</v>
      </c>
      <c r="I19" s="12">
        <f t="shared" si="1"/>
        <v>280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200</v>
      </c>
      <c r="O19" s="12">
        <f t="shared" si="5"/>
        <v>3200</v>
      </c>
      <c r="P19" s="12">
        <f t="shared" si="6"/>
        <v>280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192</v>
      </c>
      <c r="H20" s="12">
        <f t="shared" si="0"/>
        <v>3072</v>
      </c>
      <c r="I20" s="12">
        <f t="shared" si="1"/>
        <v>268.79999999999995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192</v>
      </c>
      <c r="O20" s="12">
        <f t="shared" si="5"/>
        <v>3072</v>
      </c>
      <c r="P20" s="12">
        <f t="shared" si="6"/>
        <v>268.79999999999995</v>
      </c>
    </row>
    <row r="21" spans="1:16" ht="15" customHeight="1">
      <c r="A21" s="76"/>
      <c r="B21" s="72" t="s">
        <v>44</v>
      </c>
      <c r="C21" s="72" t="s">
        <v>608</v>
      </c>
      <c r="D21" s="73"/>
      <c r="E21" s="10" t="s">
        <v>18</v>
      </c>
      <c r="F21" s="11" t="s">
        <v>20</v>
      </c>
      <c r="G21" s="12">
        <v>84</v>
      </c>
      <c r="H21" s="12">
        <f t="shared" si="0"/>
        <v>1344</v>
      </c>
      <c r="I21" s="12">
        <f t="shared" si="1"/>
        <v>117.6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84</v>
      </c>
      <c r="O21" s="12">
        <f t="shared" si="5"/>
        <v>1344</v>
      </c>
      <c r="P21" s="12">
        <f t="shared" si="6"/>
        <v>117.6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300</v>
      </c>
      <c r="H22" s="12">
        <f t="shared" si="0"/>
        <v>4800</v>
      </c>
      <c r="I22" s="12">
        <f t="shared" si="1"/>
        <v>420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300</v>
      </c>
      <c r="O22" s="12">
        <f t="shared" si="5"/>
        <v>4800</v>
      </c>
      <c r="P22" s="12">
        <f t="shared" si="6"/>
        <v>420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48</v>
      </c>
      <c r="H23" s="12">
        <f t="shared" si="0"/>
        <v>768</v>
      </c>
      <c r="I23" s="12">
        <f t="shared" si="1"/>
        <v>67.199999999999989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48</v>
      </c>
      <c r="O23" s="12">
        <f t="shared" si="5"/>
        <v>768</v>
      </c>
      <c r="P23" s="12">
        <f t="shared" si="6"/>
        <v>67.199999999999989</v>
      </c>
    </row>
    <row r="24" spans="1:16" ht="15" customHeight="1">
      <c r="A24" s="76"/>
      <c r="B24" s="72" t="s">
        <v>51</v>
      </c>
      <c r="C24" s="72" t="s">
        <v>609</v>
      </c>
      <c r="D24" s="73"/>
      <c r="E24" s="10" t="s">
        <v>18</v>
      </c>
      <c r="F24" s="11" t="s">
        <v>20</v>
      </c>
      <c r="G24" s="12">
        <v>196</v>
      </c>
      <c r="H24" s="12">
        <f t="shared" si="0"/>
        <v>3136</v>
      </c>
      <c r="I24" s="12">
        <f t="shared" si="1"/>
        <v>274.39999999999998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196</v>
      </c>
      <c r="O24" s="12">
        <f t="shared" si="5"/>
        <v>3136</v>
      </c>
      <c r="P24" s="12">
        <f t="shared" si="6"/>
        <v>274.39999999999998</v>
      </c>
    </row>
    <row r="25" spans="1:16" ht="30">
      <c r="A25" s="76"/>
      <c r="B25" s="73"/>
      <c r="C25" s="73"/>
      <c r="D25" s="73"/>
      <c r="E25" s="10" t="s">
        <v>19</v>
      </c>
      <c r="F25" s="11" t="s">
        <v>20</v>
      </c>
      <c r="G25" s="12">
        <v>200</v>
      </c>
      <c r="H25" s="12">
        <f t="shared" si="0"/>
        <v>3200</v>
      </c>
      <c r="I25" s="12">
        <f t="shared" si="1"/>
        <v>280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200</v>
      </c>
      <c r="O25" s="12">
        <f t="shared" si="5"/>
        <v>3200</v>
      </c>
      <c r="P25" s="12">
        <f t="shared" si="6"/>
        <v>280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440</v>
      </c>
      <c r="H26" s="12">
        <f t="shared" si="0"/>
        <v>7040</v>
      </c>
      <c r="I26" s="12">
        <f t="shared" si="1"/>
        <v>616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440</v>
      </c>
      <c r="O26" s="12">
        <f t="shared" si="5"/>
        <v>7040</v>
      </c>
      <c r="P26" s="12">
        <f t="shared" si="6"/>
        <v>616</v>
      </c>
    </row>
    <row r="27" spans="1:16" ht="15" customHeight="1">
      <c r="A27" s="76"/>
      <c r="B27" s="11" t="s">
        <v>59</v>
      </c>
      <c r="C27" s="11" t="s">
        <v>36</v>
      </c>
      <c r="D27" s="73"/>
      <c r="E27" s="10" t="s">
        <v>18</v>
      </c>
      <c r="F27" s="11" t="s">
        <v>20</v>
      </c>
      <c r="G27" s="12">
        <v>196</v>
      </c>
      <c r="H27" s="12">
        <f t="shared" si="0"/>
        <v>3136</v>
      </c>
      <c r="I27" s="12">
        <f t="shared" si="1"/>
        <v>274.39999999999998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196</v>
      </c>
      <c r="O27" s="12">
        <f t="shared" si="5"/>
        <v>3136</v>
      </c>
      <c r="P27" s="12">
        <f t="shared" si="6"/>
        <v>274.39999999999998</v>
      </c>
    </row>
    <row r="28" spans="1:16" ht="30">
      <c r="A28" s="76"/>
      <c r="B28" s="72" t="s">
        <v>68</v>
      </c>
      <c r="C28" s="72" t="s">
        <v>443</v>
      </c>
      <c r="D28" s="73"/>
      <c r="E28" s="10" t="s">
        <v>19</v>
      </c>
      <c r="F28" s="11" t="s">
        <v>20</v>
      </c>
      <c r="G28" s="12">
        <v>180</v>
      </c>
      <c r="H28" s="12">
        <f t="shared" si="0"/>
        <v>2880</v>
      </c>
      <c r="I28" s="12">
        <f t="shared" si="1"/>
        <v>251.99999999999997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180</v>
      </c>
      <c r="O28" s="12">
        <f t="shared" si="5"/>
        <v>2880</v>
      </c>
      <c r="P28" s="12">
        <f t="shared" si="6"/>
        <v>251.99999999999997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36</v>
      </c>
      <c r="H29" s="12">
        <f t="shared" si="0"/>
        <v>576</v>
      </c>
      <c r="I29" s="12">
        <f t="shared" si="1"/>
        <v>50.4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36</v>
      </c>
      <c r="O29" s="12">
        <f t="shared" si="5"/>
        <v>576</v>
      </c>
      <c r="P29" s="12">
        <f t="shared" si="6"/>
        <v>50.4</v>
      </c>
    </row>
    <row r="30" spans="1:16" ht="30">
      <c r="A30" s="76"/>
      <c r="B30" s="73"/>
      <c r="C30" s="73"/>
      <c r="D30" s="73"/>
      <c r="E30" s="10" t="s">
        <v>19</v>
      </c>
      <c r="F30" s="11" t="s">
        <v>20</v>
      </c>
      <c r="G30" s="12">
        <v>60</v>
      </c>
      <c r="H30" s="12">
        <f t="shared" si="0"/>
        <v>960</v>
      </c>
      <c r="I30" s="12">
        <f t="shared" si="1"/>
        <v>84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60</v>
      </c>
      <c r="O30" s="12">
        <f t="shared" si="5"/>
        <v>960</v>
      </c>
      <c r="P30" s="12">
        <f t="shared" si="6"/>
        <v>84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96</v>
      </c>
      <c r="H31" s="12">
        <f t="shared" si="0"/>
        <v>1536</v>
      </c>
      <c r="I31" s="12">
        <f t="shared" si="1"/>
        <v>134.39999999999998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96</v>
      </c>
      <c r="O31" s="12">
        <f t="shared" si="5"/>
        <v>1536</v>
      </c>
      <c r="P31" s="12">
        <f t="shared" si="6"/>
        <v>134.39999999999998</v>
      </c>
    </row>
    <row r="32" spans="1:16" ht="30">
      <c r="A32" s="76"/>
      <c r="B32" s="11" t="s">
        <v>66</v>
      </c>
      <c r="C32" s="11" t="s">
        <v>299</v>
      </c>
      <c r="D32" s="73"/>
      <c r="E32" s="10" t="s">
        <v>19</v>
      </c>
      <c r="F32" s="11" t="s">
        <v>20</v>
      </c>
      <c r="G32" s="12">
        <v>275</v>
      </c>
      <c r="H32" s="12">
        <f t="shared" si="0"/>
        <v>4400</v>
      </c>
      <c r="I32" s="12">
        <f t="shared" si="1"/>
        <v>385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275</v>
      </c>
      <c r="O32" s="12">
        <f t="shared" si="5"/>
        <v>4400</v>
      </c>
      <c r="P32" s="12">
        <f t="shared" si="6"/>
        <v>385</v>
      </c>
    </row>
    <row r="33" spans="1:16" ht="30">
      <c r="A33" s="76"/>
      <c r="B33" s="72" t="s">
        <v>116</v>
      </c>
      <c r="C33" s="72" t="s">
        <v>433</v>
      </c>
      <c r="D33" s="73"/>
      <c r="E33" s="10" t="s">
        <v>19</v>
      </c>
      <c r="F33" s="11" t="s">
        <v>20</v>
      </c>
      <c r="G33" s="12">
        <v>286</v>
      </c>
      <c r="H33" s="12">
        <f t="shared" si="0"/>
        <v>4576</v>
      </c>
      <c r="I33" s="12">
        <f t="shared" si="1"/>
        <v>400.4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286</v>
      </c>
      <c r="O33" s="12">
        <f t="shared" si="5"/>
        <v>4576</v>
      </c>
      <c r="P33" s="12">
        <f t="shared" si="6"/>
        <v>400.4</v>
      </c>
    </row>
    <row r="34" spans="1:16" ht="30">
      <c r="A34" s="76"/>
      <c r="B34" s="73"/>
      <c r="C34" s="73"/>
      <c r="D34" s="73"/>
      <c r="E34" s="10" t="s">
        <v>19</v>
      </c>
      <c r="F34" s="11" t="s">
        <v>20</v>
      </c>
      <c r="G34" s="12">
        <v>12</v>
      </c>
      <c r="H34" s="12">
        <f t="shared" si="0"/>
        <v>192</v>
      </c>
      <c r="I34" s="12">
        <f t="shared" si="1"/>
        <v>16.799999999999997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12</v>
      </c>
      <c r="O34" s="12">
        <f t="shared" si="5"/>
        <v>192</v>
      </c>
      <c r="P34" s="12">
        <f t="shared" si="6"/>
        <v>16.799999999999997</v>
      </c>
    </row>
    <row r="35" spans="1:16" ht="30">
      <c r="A35" s="76"/>
      <c r="B35" s="73"/>
      <c r="C35" s="73"/>
      <c r="D35" s="73"/>
      <c r="E35" s="10" t="s">
        <v>19</v>
      </c>
      <c r="F35" s="11" t="s">
        <v>20</v>
      </c>
      <c r="G35" s="12">
        <v>168</v>
      </c>
      <c r="H35" s="12">
        <f t="shared" si="0"/>
        <v>2688</v>
      </c>
      <c r="I35" s="12">
        <f t="shared" si="1"/>
        <v>235.2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168</v>
      </c>
      <c r="O35" s="12">
        <f t="shared" si="5"/>
        <v>2688</v>
      </c>
      <c r="P35" s="12">
        <f t="shared" si="6"/>
        <v>235.2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18</v>
      </c>
      <c r="H36" s="12">
        <f t="shared" si="0"/>
        <v>288</v>
      </c>
      <c r="I36" s="12">
        <f t="shared" si="1"/>
        <v>25.2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18</v>
      </c>
      <c r="O36" s="12">
        <f t="shared" si="5"/>
        <v>288</v>
      </c>
      <c r="P36" s="12">
        <f t="shared" si="6"/>
        <v>25.2</v>
      </c>
    </row>
    <row r="37" spans="1:16" ht="15" customHeight="1">
      <c r="A37" s="76"/>
      <c r="B37" s="11" t="s">
        <v>31</v>
      </c>
      <c r="C37" s="11" t="s">
        <v>306</v>
      </c>
      <c r="D37" s="73"/>
      <c r="E37" s="10" t="s">
        <v>18</v>
      </c>
      <c r="F37" s="11" t="s">
        <v>20</v>
      </c>
      <c r="G37" s="12">
        <v>160</v>
      </c>
      <c r="H37" s="12">
        <f t="shared" si="0"/>
        <v>2560</v>
      </c>
      <c r="I37" s="12">
        <f t="shared" si="1"/>
        <v>224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160</v>
      </c>
      <c r="O37" s="12">
        <f t="shared" si="5"/>
        <v>2560</v>
      </c>
      <c r="P37" s="12">
        <f t="shared" si="6"/>
        <v>224</v>
      </c>
    </row>
    <row r="38" spans="1:16" ht="15" customHeight="1">
      <c r="A38" s="76"/>
      <c r="B38" s="72" t="s">
        <v>42</v>
      </c>
      <c r="C38" s="72" t="s">
        <v>610</v>
      </c>
      <c r="D38" s="73"/>
      <c r="E38" s="10" t="s">
        <v>18</v>
      </c>
      <c r="F38" s="11" t="s">
        <v>20</v>
      </c>
      <c r="G38" s="12">
        <v>121</v>
      </c>
      <c r="H38" s="12">
        <f t="shared" si="0"/>
        <v>1936</v>
      </c>
      <c r="I38" s="12">
        <f t="shared" si="1"/>
        <v>169.39999999999998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121</v>
      </c>
      <c r="O38" s="12">
        <f t="shared" si="5"/>
        <v>1936</v>
      </c>
      <c r="P38" s="12">
        <f t="shared" si="6"/>
        <v>169.39999999999998</v>
      </c>
    </row>
    <row r="39" spans="1:16" ht="30">
      <c r="A39" s="76"/>
      <c r="B39" s="74"/>
      <c r="C39" s="74"/>
      <c r="D39" s="73"/>
      <c r="E39" s="10" t="s">
        <v>19</v>
      </c>
      <c r="F39" s="11" t="s">
        <v>20</v>
      </c>
      <c r="G39" s="12">
        <v>164</v>
      </c>
      <c r="H39" s="12">
        <f t="shared" si="0"/>
        <v>2624</v>
      </c>
      <c r="I39" s="12">
        <f t="shared" si="1"/>
        <v>229.6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164</v>
      </c>
      <c r="O39" s="12">
        <f t="shared" si="5"/>
        <v>2624</v>
      </c>
      <c r="P39" s="12">
        <f t="shared" si="6"/>
        <v>229.6</v>
      </c>
    </row>
    <row r="40" spans="1:16" ht="15" customHeight="1">
      <c r="A40" s="76"/>
      <c r="B40" s="72" t="s">
        <v>30</v>
      </c>
      <c r="C40" s="72" t="s">
        <v>323</v>
      </c>
      <c r="D40" s="73"/>
      <c r="E40" s="10" t="s">
        <v>18</v>
      </c>
      <c r="F40" s="11" t="s">
        <v>20</v>
      </c>
      <c r="G40" s="12">
        <v>108</v>
      </c>
      <c r="H40" s="12">
        <f t="shared" si="0"/>
        <v>1728</v>
      </c>
      <c r="I40" s="12">
        <f t="shared" si="1"/>
        <v>151.19999999999999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108</v>
      </c>
      <c r="O40" s="12">
        <f t="shared" si="5"/>
        <v>1728</v>
      </c>
      <c r="P40" s="12">
        <f t="shared" si="6"/>
        <v>151.19999999999999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120</v>
      </c>
      <c r="H41" s="12">
        <f t="shared" si="0"/>
        <v>1920</v>
      </c>
      <c r="I41" s="12">
        <f t="shared" si="1"/>
        <v>168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120</v>
      </c>
      <c r="O41" s="12">
        <f t="shared" si="5"/>
        <v>1920</v>
      </c>
      <c r="P41" s="12">
        <f t="shared" si="6"/>
        <v>168</v>
      </c>
    </row>
    <row r="42" spans="1:16" ht="15" customHeight="1">
      <c r="A42" s="76"/>
      <c r="B42" s="72" t="s">
        <v>26</v>
      </c>
      <c r="C42" s="72" t="s">
        <v>545</v>
      </c>
      <c r="D42" s="73"/>
      <c r="E42" s="10" t="s">
        <v>18</v>
      </c>
      <c r="F42" s="11" t="s">
        <v>20</v>
      </c>
      <c r="G42" s="12">
        <v>110</v>
      </c>
      <c r="H42" s="12">
        <f t="shared" si="0"/>
        <v>1760</v>
      </c>
      <c r="I42" s="12">
        <f t="shared" si="1"/>
        <v>154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110</v>
      </c>
      <c r="O42" s="12">
        <f t="shared" si="5"/>
        <v>1760</v>
      </c>
      <c r="P42" s="12">
        <f t="shared" si="6"/>
        <v>154</v>
      </c>
    </row>
    <row r="43" spans="1:16" ht="30">
      <c r="A43" s="76"/>
      <c r="B43" s="73"/>
      <c r="C43" s="73"/>
      <c r="D43" s="73"/>
      <c r="E43" s="10" t="s">
        <v>19</v>
      </c>
      <c r="F43" s="11" t="s">
        <v>20</v>
      </c>
      <c r="G43" s="12">
        <v>66</v>
      </c>
      <c r="H43" s="12">
        <f t="shared" si="0"/>
        <v>1056</v>
      </c>
      <c r="I43" s="12">
        <f t="shared" si="1"/>
        <v>92.399999999999991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66</v>
      </c>
      <c r="O43" s="12">
        <f t="shared" si="5"/>
        <v>1056</v>
      </c>
      <c r="P43" s="12">
        <f t="shared" si="6"/>
        <v>92.399999999999991</v>
      </c>
    </row>
    <row r="44" spans="1:16">
      <c r="A44" s="76"/>
      <c r="B44" s="74"/>
      <c r="C44" s="74"/>
      <c r="D44" s="73"/>
      <c r="E44" s="10"/>
      <c r="F44" s="11"/>
      <c r="G44" s="12"/>
      <c r="H44" s="12"/>
      <c r="I44" s="12"/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0</v>
      </c>
      <c r="O44" s="12">
        <f t="shared" si="5"/>
        <v>0</v>
      </c>
      <c r="P44" s="12">
        <f t="shared" si="6"/>
        <v>0</v>
      </c>
    </row>
    <row r="45" spans="1:16" s="23" customFormat="1" ht="15" customHeight="1">
      <c r="A45" s="76"/>
      <c r="B45" s="72" t="s">
        <v>78</v>
      </c>
      <c r="C45" s="72" t="s">
        <v>611</v>
      </c>
      <c r="D45" s="73"/>
      <c r="E45" s="10" t="s">
        <v>18</v>
      </c>
      <c r="F45" s="11" t="s">
        <v>20</v>
      </c>
      <c r="G45" s="12">
        <v>220</v>
      </c>
      <c r="H45" s="12">
        <f t="shared" si="0"/>
        <v>3520</v>
      </c>
      <c r="I45" s="12">
        <f t="shared" si="1"/>
        <v>308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220</v>
      </c>
      <c r="O45" s="12">
        <f t="shared" si="5"/>
        <v>3520</v>
      </c>
      <c r="P45" s="12">
        <f t="shared" si="6"/>
        <v>308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20</v>
      </c>
      <c r="G46" s="12">
        <v>56</v>
      </c>
      <c r="H46" s="12">
        <f t="shared" si="0"/>
        <v>896</v>
      </c>
      <c r="I46" s="12">
        <f t="shared" si="1"/>
        <v>78.399999999999991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56</v>
      </c>
      <c r="O46" s="12">
        <f t="shared" si="5"/>
        <v>896</v>
      </c>
      <c r="P46" s="12">
        <f t="shared" si="6"/>
        <v>78.399999999999991</v>
      </c>
    </row>
    <row r="47" spans="1:16" ht="15" customHeight="1">
      <c r="A47" s="76"/>
      <c r="B47" s="72" t="s">
        <v>76</v>
      </c>
      <c r="C47" s="72" t="s">
        <v>612</v>
      </c>
      <c r="D47" s="73"/>
      <c r="E47" s="10" t="s">
        <v>18</v>
      </c>
      <c r="F47" s="11" t="s">
        <v>20</v>
      </c>
      <c r="G47" s="12">
        <v>120</v>
      </c>
      <c r="H47" s="12">
        <f t="shared" si="0"/>
        <v>1920</v>
      </c>
      <c r="I47" s="12">
        <f t="shared" si="1"/>
        <v>168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120</v>
      </c>
      <c r="O47" s="12">
        <f t="shared" si="5"/>
        <v>1920</v>
      </c>
      <c r="P47" s="12">
        <f t="shared" si="6"/>
        <v>168</v>
      </c>
    </row>
    <row r="48" spans="1:16" ht="30">
      <c r="A48" s="76"/>
      <c r="B48" s="73"/>
      <c r="C48" s="73"/>
      <c r="D48" s="73"/>
      <c r="E48" s="10" t="s">
        <v>19</v>
      </c>
      <c r="F48" s="11" t="s">
        <v>20</v>
      </c>
      <c r="G48" s="12">
        <v>200</v>
      </c>
      <c r="H48" s="12">
        <f t="shared" si="0"/>
        <v>3200</v>
      </c>
      <c r="I48" s="12">
        <f t="shared" si="1"/>
        <v>280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200</v>
      </c>
      <c r="O48" s="12">
        <f t="shared" si="5"/>
        <v>3200</v>
      </c>
      <c r="P48" s="12">
        <f t="shared" si="6"/>
        <v>280</v>
      </c>
    </row>
    <row r="49" spans="1:16" ht="30">
      <c r="A49" s="76"/>
      <c r="B49" s="74"/>
      <c r="C49" s="74"/>
      <c r="D49" s="73"/>
      <c r="E49" s="10" t="s">
        <v>19</v>
      </c>
      <c r="F49" s="11" t="s">
        <v>20</v>
      </c>
      <c r="G49" s="12">
        <v>60</v>
      </c>
      <c r="H49" s="12">
        <f t="shared" si="0"/>
        <v>960</v>
      </c>
      <c r="I49" s="12">
        <f t="shared" si="1"/>
        <v>84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60</v>
      </c>
      <c r="O49" s="12">
        <f t="shared" si="5"/>
        <v>960</v>
      </c>
      <c r="P49" s="12">
        <f t="shared" si="6"/>
        <v>84</v>
      </c>
    </row>
    <row r="50" spans="1:16" ht="30">
      <c r="A50" s="76"/>
      <c r="B50" s="11" t="s">
        <v>64</v>
      </c>
      <c r="C50" s="11" t="s">
        <v>613</v>
      </c>
      <c r="D50" s="73"/>
      <c r="E50" s="10" t="s">
        <v>19</v>
      </c>
      <c r="F50" s="11" t="s">
        <v>20</v>
      </c>
      <c r="G50" s="12">
        <v>162</v>
      </c>
      <c r="H50" s="12">
        <f t="shared" si="0"/>
        <v>2592</v>
      </c>
      <c r="I50" s="12">
        <f t="shared" si="1"/>
        <v>226.79999999999998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162</v>
      </c>
      <c r="O50" s="12">
        <f t="shared" si="5"/>
        <v>2592</v>
      </c>
      <c r="P50" s="12">
        <f t="shared" si="6"/>
        <v>226.79999999999998</v>
      </c>
    </row>
    <row r="51" spans="1:16" ht="15" customHeight="1">
      <c r="A51" s="76"/>
      <c r="B51" s="11" t="s">
        <v>45</v>
      </c>
      <c r="C51" s="11" t="s">
        <v>614</v>
      </c>
      <c r="D51" s="73"/>
      <c r="E51" s="10" t="s">
        <v>18</v>
      </c>
      <c r="F51" s="11" t="s">
        <v>20</v>
      </c>
      <c r="G51" s="12">
        <v>110</v>
      </c>
      <c r="H51" s="12">
        <f t="shared" si="0"/>
        <v>1760</v>
      </c>
      <c r="I51" s="12">
        <f t="shared" si="1"/>
        <v>154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110</v>
      </c>
      <c r="O51" s="12">
        <f t="shared" si="5"/>
        <v>1760</v>
      </c>
      <c r="P51" s="12">
        <f t="shared" si="6"/>
        <v>154</v>
      </c>
    </row>
    <row r="52" spans="1:16" ht="15" customHeight="1">
      <c r="A52" s="76"/>
      <c r="B52" s="72" t="s">
        <v>55</v>
      </c>
      <c r="C52" s="72" t="s">
        <v>615</v>
      </c>
      <c r="D52" s="73"/>
      <c r="E52" s="10" t="s">
        <v>18</v>
      </c>
      <c r="F52" s="11" t="s">
        <v>20</v>
      </c>
      <c r="G52" s="12">
        <v>132</v>
      </c>
      <c r="H52" s="12">
        <f t="shared" si="0"/>
        <v>2112</v>
      </c>
      <c r="I52" s="12">
        <f t="shared" si="1"/>
        <v>184.79999999999998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132</v>
      </c>
      <c r="O52" s="12">
        <f t="shared" si="5"/>
        <v>2112</v>
      </c>
      <c r="P52" s="12">
        <f t="shared" si="6"/>
        <v>184.79999999999998</v>
      </c>
    </row>
    <row r="53" spans="1:16" ht="30">
      <c r="A53" s="76"/>
      <c r="B53" s="74"/>
      <c r="C53" s="74"/>
      <c r="D53" s="73"/>
      <c r="E53" s="10" t="s">
        <v>19</v>
      </c>
      <c r="F53" s="11" t="s">
        <v>20</v>
      </c>
      <c r="G53" s="12">
        <v>220</v>
      </c>
      <c r="H53" s="12">
        <f t="shared" si="0"/>
        <v>3520</v>
      </c>
      <c r="I53" s="12">
        <f t="shared" si="1"/>
        <v>308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220</v>
      </c>
      <c r="O53" s="12">
        <f t="shared" si="5"/>
        <v>3520</v>
      </c>
      <c r="P53" s="12">
        <f t="shared" si="6"/>
        <v>308</v>
      </c>
    </row>
    <row r="54" spans="1:16" ht="30">
      <c r="A54" s="76"/>
      <c r="B54" s="11" t="s">
        <v>64</v>
      </c>
      <c r="C54" s="11" t="s">
        <v>616</v>
      </c>
      <c r="D54" s="73"/>
      <c r="E54" s="10" t="s">
        <v>19</v>
      </c>
      <c r="F54" s="11" t="s">
        <v>20</v>
      </c>
      <c r="G54" s="12">
        <v>216</v>
      </c>
      <c r="H54" s="12">
        <f t="shared" si="0"/>
        <v>3456</v>
      </c>
      <c r="I54" s="12">
        <f t="shared" si="1"/>
        <v>302.39999999999998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216</v>
      </c>
      <c r="O54" s="12">
        <f t="shared" si="5"/>
        <v>3456</v>
      </c>
      <c r="P54" s="12">
        <f t="shared" si="6"/>
        <v>302.39999999999998</v>
      </c>
    </row>
    <row r="55" spans="1:16" ht="30">
      <c r="A55" s="76"/>
      <c r="B55" s="72" t="s">
        <v>56</v>
      </c>
      <c r="C55" s="72" t="s">
        <v>551</v>
      </c>
      <c r="D55" s="73"/>
      <c r="E55" s="10" t="s">
        <v>19</v>
      </c>
      <c r="F55" s="11" t="s">
        <v>20</v>
      </c>
      <c r="G55" s="12">
        <v>140</v>
      </c>
      <c r="H55" s="12">
        <f t="shared" si="0"/>
        <v>2240</v>
      </c>
      <c r="I55" s="12">
        <f t="shared" si="1"/>
        <v>196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140</v>
      </c>
      <c r="O55" s="12">
        <f t="shared" si="5"/>
        <v>2240</v>
      </c>
      <c r="P55" s="12">
        <f t="shared" si="6"/>
        <v>196</v>
      </c>
    </row>
    <row r="56" spans="1:16" ht="30">
      <c r="A56" s="76"/>
      <c r="B56" s="73"/>
      <c r="C56" s="73"/>
      <c r="D56" s="73"/>
      <c r="E56" s="10" t="s">
        <v>19</v>
      </c>
      <c r="F56" s="11" t="s">
        <v>20</v>
      </c>
      <c r="G56" s="12">
        <v>420</v>
      </c>
      <c r="H56" s="12">
        <f t="shared" si="0"/>
        <v>6720</v>
      </c>
      <c r="I56" s="12">
        <f t="shared" si="1"/>
        <v>588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420</v>
      </c>
      <c r="O56" s="12">
        <f t="shared" si="5"/>
        <v>6720</v>
      </c>
      <c r="P56" s="12">
        <f t="shared" si="6"/>
        <v>588</v>
      </c>
    </row>
    <row r="57" spans="1:16" ht="30">
      <c r="A57" s="76"/>
      <c r="B57" s="73"/>
      <c r="C57" s="73"/>
      <c r="D57" s="73"/>
      <c r="E57" s="10" t="s">
        <v>19</v>
      </c>
      <c r="F57" s="11" t="s">
        <v>20</v>
      </c>
      <c r="G57" s="12">
        <v>50</v>
      </c>
      <c r="H57" s="12">
        <f t="shared" si="0"/>
        <v>800</v>
      </c>
      <c r="I57" s="12">
        <f t="shared" si="1"/>
        <v>70</v>
      </c>
      <c r="J57" s="12"/>
      <c r="K57" s="12"/>
      <c r="L57" s="12"/>
      <c r="M57" s="12"/>
      <c r="N57" s="12">
        <f t="shared" si="4"/>
        <v>50</v>
      </c>
      <c r="O57" s="12">
        <f t="shared" si="5"/>
        <v>800</v>
      </c>
      <c r="P57" s="12">
        <f t="shared" si="6"/>
        <v>70</v>
      </c>
    </row>
    <row r="58" spans="1:16" ht="30">
      <c r="A58" s="76"/>
      <c r="B58" s="74"/>
      <c r="C58" s="74"/>
      <c r="D58" s="73"/>
      <c r="E58" s="10" t="s">
        <v>19</v>
      </c>
      <c r="F58" s="11" t="s">
        <v>20</v>
      </c>
      <c r="G58" s="12">
        <v>250</v>
      </c>
      <c r="H58" s="12">
        <f t="shared" si="0"/>
        <v>4000</v>
      </c>
      <c r="I58" s="12">
        <f t="shared" si="1"/>
        <v>350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250</v>
      </c>
      <c r="O58" s="12">
        <f t="shared" si="5"/>
        <v>4000</v>
      </c>
      <c r="P58" s="12">
        <f t="shared" si="6"/>
        <v>350</v>
      </c>
    </row>
    <row r="59" spans="1:16" ht="30">
      <c r="A59" s="76"/>
      <c r="B59" s="11" t="s">
        <v>125</v>
      </c>
      <c r="C59" s="11" t="s">
        <v>278</v>
      </c>
      <c r="D59" s="73"/>
      <c r="E59" s="10" t="s">
        <v>19</v>
      </c>
      <c r="F59" s="11" t="s">
        <v>20</v>
      </c>
      <c r="G59" s="12">
        <v>80</v>
      </c>
      <c r="H59" s="12">
        <f t="shared" si="0"/>
        <v>1280</v>
      </c>
      <c r="I59" s="12">
        <f t="shared" si="1"/>
        <v>112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80</v>
      </c>
      <c r="O59" s="12">
        <f t="shared" si="5"/>
        <v>1280</v>
      </c>
      <c r="P59" s="12">
        <f t="shared" si="6"/>
        <v>112</v>
      </c>
    </row>
    <row r="60" spans="1:16" ht="30">
      <c r="A60" s="76"/>
      <c r="B60" s="11" t="s">
        <v>160</v>
      </c>
      <c r="C60" s="11" t="s">
        <v>617</v>
      </c>
      <c r="D60" s="73"/>
      <c r="E60" s="10" t="s">
        <v>19</v>
      </c>
      <c r="F60" s="11" t="s">
        <v>20</v>
      </c>
      <c r="G60" s="12">
        <v>60</v>
      </c>
      <c r="H60" s="12">
        <f t="shared" si="0"/>
        <v>960</v>
      </c>
      <c r="I60" s="12">
        <f t="shared" si="1"/>
        <v>84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60</v>
      </c>
      <c r="O60" s="12">
        <f t="shared" si="5"/>
        <v>960</v>
      </c>
      <c r="P60" s="12">
        <f t="shared" si="6"/>
        <v>84</v>
      </c>
    </row>
    <row r="61" spans="1:16" ht="15" customHeight="1">
      <c r="A61" s="76"/>
      <c r="B61" s="11" t="s">
        <v>76</v>
      </c>
      <c r="C61" s="11" t="s">
        <v>618</v>
      </c>
      <c r="D61" s="73"/>
      <c r="E61" s="10" t="s">
        <v>18</v>
      </c>
      <c r="F61" s="11" t="s">
        <v>34</v>
      </c>
      <c r="G61" s="12">
        <v>88</v>
      </c>
      <c r="H61" s="12">
        <f t="shared" si="0"/>
        <v>1408</v>
      </c>
      <c r="I61" s="12">
        <f t="shared" si="1"/>
        <v>123.19999999999999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88</v>
      </c>
      <c r="O61" s="12">
        <f t="shared" si="5"/>
        <v>1408</v>
      </c>
      <c r="P61" s="12">
        <f t="shared" si="6"/>
        <v>123.19999999999999</v>
      </c>
    </row>
    <row r="62" spans="1:16" ht="15" customHeight="1">
      <c r="A62" s="76"/>
      <c r="B62" s="11" t="s">
        <v>41</v>
      </c>
      <c r="C62" s="11" t="s">
        <v>431</v>
      </c>
      <c r="D62" s="73"/>
      <c r="E62" s="10" t="s">
        <v>18</v>
      </c>
      <c r="F62" s="11" t="s">
        <v>20</v>
      </c>
      <c r="G62" s="12">
        <v>130</v>
      </c>
      <c r="H62" s="12">
        <f t="shared" si="0"/>
        <v>2080</v>
      </c>
      <c r="I62" s="12">
        <f t="shared" si="1"/>
        <v>182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130</v>
      </c>
      <c r="O62" s="12">
        <f t="shared" si="5"/>
        <v>2080</v>
      </c>
      <c r="P62" s="12">
        <f t="shared" si="6"/>
        <v>182</v>
      </c>
    </row>
    <row r="63" spans="1:16" ht="15" customHeight="1">
      <c r="A63" s="76"/>
      <c r="B63" s="11" t="s">
        <v>120</v>
      </c>
      <c r="C63" s="11" t="s">
        <v>94</v>
      </c>
      <c r="D63" s="73"/>
      <c r="E63" s="10" t="s">
        <v>18</v>
      </c>
      <c r="F63" s="11" t="s">
        <v>20</v>
      </c>
      <c r="G63" s="12">
        <v>100</v>
      </c>
      <c r="H63" s="12">
        <f t="shared" si="0"/>
        <v>1600</v>
      </c>
      <c r="I63" s="12">
        <f t="shared" si="1"/>
        <v>140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100</v>
      </c>
      <c r="O63" s="12">
        <f t="shared" si="5"/>
        <v>1600</v>
      </c>
      <c r="P63" s="12">
        <f t="shared" si="6"/>
        <v>140</v>
      </c>
    </row>
    <row r="64" spans="1:16" ht="30">
      <c r="A64" s="76"/>
      <c r="B64" s="11" t="s">
        <v>29</v>
      </c>
      <c r="C64" s="11" t="s">
        <v>281</v>
      </c>
      <c r="D64" s="73"/>
      <c r="E64" s="10" t="s">
        <v>19</v>
      </c>
      <c r="F64" s="11" t="s">
        <v>20</v>
      </c>
      <c r="G64" s="12">
        <v>250</v>
      </c>
      <c r="H64" s="12">
        <f t="shared" si="0"/>
        <v>4000</v>
      </c>
      <c r="I64" s="12">
        <f t="shared" si="1"/>
        <v>350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250</v>
      </c>
      <c r="O64" s="12">
        <f t="shared" si="5"/>
        <v>4000</v>
      </c>
      <c r="P64" s="12">
        <f t="shared" si="6"/>
        <v>350</v>
      </c>
    </row>
    <row r="65" spans="1:16" ht="30">
      <c r="A65" s="76"/>
      <c r="B65" s="72" t="s">
        <v>72</v>
      </c>
      <c r="C65" s="72" t="s">
        <v>619</v>
      </c>
      <c r="D65" s="73"/>
      <c r="E65" s="10" t="s">
        <v>19</v>
      </c>
      <c r="F65" s="11" t="s">
        <v>20</v>
      </c>
      <c r="G65" s="12">
        <v>324</v>
      </c>
      <c r="H65" s="12">
        <f t="shared" si="0"/>
        <v>5184</v>
      </c>
      <c r="I65" s="12">
        <f t="shared" si="1"/>
        <v>453.59999999999997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324</v>
      </c>
      <c r="O65" s="12">
        <f t="shared" si="5"/>
        <v>5184</v>
      </c>
      <c r="P65" s="12">
        <f t="shared" si="6"/>
        <v>453.59999999999997</v>
      </c>
    </row>
    <row r="66" spans="1:16" ht="30">
      <c r="A66" s="76"/>
      <c r="B66" s="73"/>
      <c r="C66" s="73"/>
      <c r="D66" s="73"/>
      <c r="E66" s="10" t="s">
        <v>19</v>
      </c>
      <c r="F66" s="11" t="s">
        <v>20</v>
      </c>
      <c r="G66" s="12">
        <v>64</v>
      </c>
      <c r="H66" s="12">
        <f t="shared" si="0"/>
        <v>1024</v>
      </c>
      <c r="I66" s="12">
        <f t="shared" si="1"/>
        <v>89.6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64</v>
      </c>
      <c r="O66" s="12">
        <f t="shared" si="5"/>
        <v>1024</v>
      </c>
      <c r="P66" s="12">
        <f t="shared" si="6"/>
        <v>89.6</v>
      </c>
    </row>
    <row r="67" spans="1:16" ht="30">
      <c r="A67" s="76"/>
      <c r="B67" s="74"/>
      <c r="C67" s="74"/>
      <c r="D67" s="73"/>
      <c r="E67" s="10" t="s">
        <v>19</v>
      </c>
      <c r="F67" s="11" t="s">
        <v>20</v>
      </c>
      <c r="G67" s="12">
        <v>100</v>
      </c>
      <c r="H67" s="12">
        <f t="shared" si="0"/>
        <v>1600</v>
      </c>
      <c r="I67" s="12">
        <f t="shared" si="1"/>
        <v>140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100</v>
      </c>
      <c r="O67" s="12">
        <f t="shared" si="5"/>
        <v>1600</v>
      </c>
      <c r="P67" s="12">
        <f t="shared" si="6"/>
        <v>140</v>
      </c>
    </row>
    <row r="68" spans="1:16" ht="15" customHeight="1">
      <c r="A68" s="76"/>
      <c r="B68" s="72" t="s">
        <v>31</v>
      </c>
      <c r="C68" s="72" t="s">
        <v>620</v>
      </c>
      <c r="D68" s="73"/>
      <c r="E68" s="10" t="s">
        <v>18</v>
      </c>
      <c r="F68" s="11" t="s">
        <v>20</v>
      </c>
      <c r="G68" s="12">
        <v>120</v>
      </c>
      <c r="H68" s="12">
        <f t="shared" ref="H68:H110" si="7">(G68)*16</f>
        <v>1920</v>
      </c>
      <c r="I68" s="12">
        <f t="shared" ref="I68:I110" si="8">(G68)*1.4</f>
        <v>168</v>
      </c>
      <c r="J68" s="12" t="s">
        <v>21</v>
      </c>
      <c r="K68" s="12"/>
      <c r="L68" s="12">
        <f t="shared" ref="L68:L98" si="9">(K68)*16</f>
        <v>0</v>
      </c>
      <c r="M68" s="12">
        <f t="shared" ref="M68:M98" si="10">(K68)*1.4</f>
        <v>0</v>
      </c>
      <c r="N68" s="12">
        <f t="shared" ref="N68:N107" si="11">SUM(G68,K68)</f>
        <v>120</v>
      </c>
      <c r="O68" s="12">
        <f t="shared" ref="O68:O107" si="12">(N68)*16</f>
        <v>1920</v>
      </c>
      <c r="P68" s="12">
        <f t="shared" ref="P68:P107" si="13">(N68)*1.4</f>
        <v>168</v>
      </c>
    </row>
    <row r="69" spans="1:16" ht="30">
      <c r="A69" s="76"/>
      <c r="B69" s="73"/>
      <c r="C69" s="73"/>
      <c r="D69" s="73"/>
      <c r="E69" s="10" t="s">
        <v>19</v>
      </c>
      <c r="F69" s="11" t="s">
        <v>20</v>
      </c>
      <c r="G69" s="12">
        <v>40</v>
      </c>
      <c r="H69" s="12">
        <f t="shared" si="7"/>
        <v>640</v>
      </c>
      <c r="I69" s="12">
        <f t="shared" si="8"/>
        <v>56</v>
      </c>
      <c r="J69" s="12" t="s">
        <v>21</v>
      </c>
      <c r="K69" s="12"/>
      <c r="L69" s="12">
        <f t="shared" si="9"/>
        <v>0</v>
      </c>
      <c r="M69" s="12">
        <f t="shared" si="10"/>
        <v>0</v>
      </c>
      <c r="N69" s="12">
        <f t="shared" si="11"/>
        <v>40</v>
      </c>
      <c r="O69" s="12">
        <f t="shared" si="12"/>
        <v>640</v>
      </c>
      <c r="P69" s="12">
        <f t="shared" si="13"/>
        <v>56</v>
      </c>
    </row>
    <row r="70" spans="1:16" ht="30">
      <c r="A70" s="76"/>
      <c r="B70" s="74"/>
      <c r="C70" s="74"/>
      <c r="D70" s="73"/>
      <c r="E70" s="10" t="s">
        <v>19</v>
      </c>
      <c r="F70" s="11" t="s">
        <v>20</v>
      </c>
      <c r="G70" s="12">
        <v>24</v>
      </c>
      <c r="H70" s="12">
        <f t="shared" si="7"/>
        <v>384</v>
      </c>
      <c r="I70" s="12">
        <f t="shared" si="8"/>
        <v>33.599999999999994</v>
      </c>
      <c r="J70" s="12" t="s">
        <v>21</v>
      </c>
      <c r="K70" s="12"/>
      <c r="L70" s="12">
        <f t="shared" si="9"/>
        <v>0</v>
      </c>
      <c r="M70" s="12">
        <f t="shared" si="10"/>
        <v>0</v>
      </c>
      <c r="N70" s="12">
        <f t="shared" si="11"/>
        <v>24</v>
      </c>
      <c r="O70" s="12">
        <f t="shared" si="12"/>
        <v>384</v>
      </c>
      <c r="P70" s="12">
        <f t="shared" si="13"/>
        <v>33.599999999999994</v>
      </c>
    </row>
    <row r="71" spans="1:16" ht="15" customHeight="1">
      <c r="A71" s="76"/>
      <c r="B71" s="72" t="s">
        <v>32</v>
      </c>
      <c r="C71" s="72" t="s">
        <v>146</v>
      </c>
      <c r="D71" s="73"/>
      <c r="E71" s="10" t="s">
        <v>18</v>
      </c>
      <c r="F71" s="11" t="s">
        <v>34</v>
      </c>
      <c r="G71" s="12">
        <v>168</v>
      </c>
      <c r="H71" s="12">
        <f t="shared" si="7"/>
        <v>2688</v>
      </c>
      <c r="I71" s="12">
        <f t="shared" si="8"/>
        <v>235.2</v>
      </c>
      <c r="J71" s="12" t="s">
        <v>21</v>
      </c>
      <c r="K71" s="12"/>
      <c r="L71" s="12">
        <f t="shared" si="9"/>
        <v>0</v>
      </c>
      <c r="M71" s="12">
        <f t="shared" si="10"/>
        <v>0</v>
      </c>
      <c r="N71" s="12">
        <f t="shared" si="11"/>
        <v>168</v>
      </c>
      <c r="O71" s="12">
        <f t="shared" si="12"/>
        <v>2688</v>
      </c>
      <c r="P71" s="12">
        <f t="shared" si="13"/>
        <v>235.2</v>
      </c>
    </row>
    <row r="72" spans="1:16" ht="30">
      <c r="A72" s="76"/>
      <c r="B72" s="73"/>
      <c r="C72" s="73"/>
      <c r="D72" s="73"/>
      <c r="E72" s="10" t="s">
        <v>19</v>
      </c>
      <c r="F72" s="11" t="s">
        <v>34</v>
      </c>
      <c r="G72" s="12">
        <v>100</v>
      </c>
      <c r="H72" s="12">
        <f t="shared" si="7"/>
        <v>1600</v>
      </c>
      <c r="I72" s="12">
        <f t="shared" si="8"/>
        <v>140</v>
      </c>
      <c r="J72" s="12" t="s">
        <v>21</v>
      </c>
      <c r="K72" s="12"/>
      <c r="L72" s="12">
        <f t="shared" si="9"/>
        <v>0</v>
      </c>
      <c r="M72" s="12">
        <f t="shared" si="10"/>
        <v>0</v>
      </c>
      <c r="N72" s="12">
        <f t="shared" si="11"/>
        <v>100</v>
      </c>
      <c r="O72" s="12">
        <f t="shared" si="12"/>
        <v>1600</v>
      </c>
      <c r="P72" s="12">
        <f t="shared" si="13"/>
        <v>140</v>
      </c>
    </row>
    <row r="73" spans="1:16" ht="30">
      <c r="A73" s="76"/>
      <c r="B73" s="74"/>
      <c r="C73" s="74"/>
      <c r="D73" s="73"/>
      <c r="E73" s="10" t="s">
        <v>19</v>
      </c>
      <c r="F73" s="11" t="s">
        <v>20</v>
      </c>
      <c r="G73" s="12">
        <v>100</v>
      </c>
      <c r="H73" s="12">
        <v>1600</v>
      </c>
      <c r="I73" s="12">
        <v>140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100</v>
      </c>
      <c r="O73" s="12">
        <f t="shared" si="12"/>
        <v>1600</v>
      </c>
      <c r="P73" s="12">
        <f t="shared" si="13"/>
        <v>140</v>
      </c>
    </row>
    <row r="74" spans="1:16" ht="15" customHeight="1">
      <c r="A74" s="76"/>
      <c r="B74" s="11" t="s">
        <v>75</v>
      </c>
      <c r="C74" s="11" t="s">
        <v>621</v>
      </c>
      <c r="D74" s="73"/>
      <c r="E74" s="10" t="s">
        <v>18</v>
      </c>
      <c r="F74" s="11" t="s">
        <v>20</v>
      </c>
      <c r="G74" s="12">
        <v>150</v>
      </c>
      <c r="H74" s="12">
        <f t="shared" si="7"/>
        <v>2400</v>
      </c>
      <c r="I74" s="12">
        <f t="shared" si="8"/>
        <v>210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150</v>
      </c>
      <c r="O74" s="12">
        <f t="shared" si="12"/>
        <v>2400</v>
      </c>
      <c r="P74" s="12">
        <f t="shared" si="13"/>
        <v>210</v>
      </c>
    </row>
    <row r="75" spans="1:16" ht="15" customHeight="1">
      <c r="A75" s="76"/>
      <c r="B75" s="11" t="s">
        <v>58</v>
      </c>
      <c r="C75" s="11" t="s">
        <v>622</v>
      </c>
      <c r="D75" s="73"/>
      <c r="E75" s="10" t="s">
        <v>760</v>
      </c>
      <c r="F75" s="11" t="s">
        <v>20</v>
      </c>
      <c r="G75" s="12">
        <v>280</v>
      </c>
      <c r="H75" s="12">
        <f t="shared" si="7"/>
        <v>4480</v>
      </c>
      <c r="I75" s="12">
        <f t="shared" si="8"/>
        <v>392</v>
      </c>
      <c r="J75" s="12"/>
      <c r="K75" s="12"/>
      <c r="L75" s="12"/>
      <c r="M75" s="12"/>
      <c r="N75" s="12">
        <f t="shared" si="11"/>
        <v>280</v>
      </c>
      <c r="O75" s="12">
        <f t="shared" si="12"/>
        <v>4480</v>
      </c>
      <c r="P75" s="12">
        <f t="shared" si="13"/>
        <v>392</v>
      </c>
    </row>
    <row r="76" spans="1:16" ht="30">
      <c r="A76" s="76"/>
      <c r="B76" s="11" t="s">
        <v>58</v>
      </c>
      <c r="C76" s="11" t="s">
        <v>622</v>
      </c>
      <c r="D76" s="73"/>
      <c r="E76" s="10" t="s">
        <v>19</v>
      </c>
      <c r="F76" s="11" t="s">
        <v>20</v>
      </c>
      <c r="G76" s="12">
        <v>240</v>
      </c>
      <c r="H76" s="12">
        <f t="shared" si="7"/>
        <v>3840</v>
      </c>
      <c r="I76" s="12">
        <f t="shared" si="8"/>
        <v>336</v>
      </c>
      <c r="J76" s="12" t="s">
        <v>21</v>
      </c>
      <c r="K76" s="12"/>
      <c r="L76" s="12">
        <f t="shared" si="9"/>
        <v>0</v>
      </c>
      <c r="M76" s="12">
        <f t="shared" si="10"/>
        <v>0</v>
      </c>
      <c r="N76" s="12">
        <f t="shared" si="11"/>
        <v>240</v>
      </c>
      <c r="O76" s="12">
        <f t="shared" si="12"/>
        <v>3840</v>
      </c>
      <c r="P76" s="12">
        <f t="shared" si="13"/>
        <v>336</v>
      </c>
    </row>
    <row r="77" spans="1:16" ht="30">
      <c r="A77" s="76"/>
      <c r="B77" s="11" t="s">
        <v>26</v>
      </c>
      <c r="C77" s="11" t="s">
        <v>545</v>
      </c>
      <c r="D77" s="73"/>
      <c r="E77" s="10" t="s">
        <v>19</v>
      </c>
      <c r="F77" s="11" t="s">
        <v>20</v>
      </c>
      <c r="G77" s="12">
        <v>220</v>
      </c>
      <c r="H77" s="12">
        <f t="shared" si="7"/>
        <v>3520</v>
      </c>
      <c r="I77" s="12">
        <f t="shared" si="8"/>
        <v>308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220</v>
      </c>
      <c r="O77" s="12">
        <f t="shared" si="12"/>
        <v>3520</v>
      </c>
      <c r="P77" s="12">
        <f t="shared" si="13"/>
        <v>308</v>
      </c>
    </row>
    <row r="78" spans="1:16" ht="15" customHeight="1">
      <c r="A78" s="76"/>
      <c r="B78" s="72" t="s">
        <v>61</v>
      </c>
      <c r="C78" s="72" t="s">
        <v>281</v>
      </c>
      <c r="D78" s="73"/>
      <c r="E78" s="10" t="s">
        <v>18</v>
      </c>
      <c r="F78" s="11" t="s">
        <v>20</v>
      </c>
      <c r="G78" s="12">
        <v>150</v>
      </c>
      <c r="H78" s="12">
        <f t="shared" si="7"/>
        <v>2400</v>
      </c>
      <c r="I78" s="12">
        <f t="shared" si="8"/>
        <v>210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150</v>
      </c>
      <c r="O78" s="12">
        <f t="shared" si="12"/>
        <v>2400</v>
      </c>
      <c r="P78" s="12">
        <f t="shared" si="13"/>
        <v>210</v>
      </c>
    </row>
    <row r="79" spans="1:16" ht="30">
      <c r="A79" s="76"/>
      <c r="B79" s="73"/>
      <c r="C79" s="73"/>
      <c r="D79" s="73"/>
      <c r="E79" s="10" t="s">
        <v>19</v>
      </c>
      <c r="F79" s="11" t="s">
        <v>20</v>
      </c>
      <c r="G79" s="12">
        <v>180</v>
      </c>
      <c r="H79" s="12">
        <f t="shared" si="7"/>
        <v>2880</v>
      </c>
      <c r="I79" s="12">
        <f t="shared" si="8"/>
        <v>251.99999999999997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180</v>
      </c>
      <c r="O79" s="12">
        <f t="shared" si="12"/>
        <v>2880</v>
      </c>
      <c r="P79" s="12">
        <f t="shared" si="13"/>
        <v>251.99999999999997</v>
      </c>
    </row>
    <row r="80" spans="1:16" ht="30">
      <c r="A80" s="76"/>
      <c r="B80" s="74"/>
      <c r="C80" s="74"/>
      <c r="D80" s="73"/>
      <c r="E80" s="10" t="s">
        <v>19</v>
      </c>
      <c r="F80" s="11" t="s">
        <v>20</v>
      </c>
      <c r="G80" s="12">
        <v>200</v>
      </c>
      <c r="H80" s="12">
        <f t="shared" si="7"/>
        <v>3200</v>
      </c>
      <c r="I80" s="12">
        <f t="shared" si="8"/>
        <v>280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200</v>
      </c>
      <c r="O80" s="12">
        <f t="shared" si="12"/>
        <v>3200</v>
      </c>
      <c r="P80" s="12">
        <f t="shared" si="13"/>
        <v>280</v>
      </c>
    </row>
    <row r="81" spans="1:16" ht="15" customHeight="1">
      <c r="A81" s="76"/>
      <c r="B81" s="72" t="s">
        <v>125</v>
      </c>
      <c r="C81" s="72" t="s">
        <v>278</v>
      </c>
      <c r="D81" s="73"/>
      <c r="E81" s="10" t="s">
        <v>18</v>
      </c>
      <c r="F81" s="11" t="s">
        <v>20</v>
      </c>
      <c r="G81" s="12">
        <v>160</v>
      </c>
      <c r="H81" s="12">
        <f t="shared" si="7"/>
        <v>2560</v>
      </c>
      <c r="I81" s="12">
        <f t="shared" si="8"/>
        <v>224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160</v>
      </c>
      <c r="O81" s="12">
        <f t="shared" si="12"/>
        <v>2560</v>
      </c>
      <c r="P81" s="12">
        <f t="shared" si="13"/>
        <v>224</v>
      </c>
    </row>
    <row r="82" spans="1:16" ht="30">
      <c r="A82" s="76"/>
      <c r="B82" s="73"/>
      <c r="C82" s="73"/>
      <c r="D82" s="73"/>
      <c r="E82" s="10" t="s">
        <v>19</v>
      </c>
      <c r="F82" s="11" t="s">
        <v>20</v>
      </c>
      <c r="G82" s="12">
        <v>160</v>
      </c>
      <c r="H82" s="12">
        <f t="shared" si="7"/>
        <v>2560</v>
      </c>
      <c r="I82" s="12">
        <f t="shared" si="8"/>
        <v>224</v>
      </c>
      <c r="J82" s="12" t="s">
        <v>21</v>
      </c>
      <c r="K82" s="12"/>
      <c r="L82" s="12">
        <f t="shared" si="9"/>
        <v>0</v>
      </c>
      <c r="M82" s="12">
        <f t="shared" si="10"/>
        <v>0</v>
      </c>
      <c r="N82" s="12">
        <f t="shared" si="11"/>
        <v>160</v>
      </c>
      <c r="O82" s="12">
        <f t="shared" si="12"/>
        <v>2560</v>
      </c>
      <c r="P82" s="12">
        <f t="shared" si="13"/>
        <v>224</v>
      </c>
    </row>
    <row r="83" spans="1:16" ht="30">
      <c r="A83" s="76"/>
      <c r="B83" s="73"/>
      <c r="C83" s="73"/>
      <c r="D83" s="73"/>
      <c r="E83" s="10" t="s">
        <v>19</v>
      </c>
      <c r="F83" s="11" t="s">
        <v>20</v>
      </c>
      <c r="G83" s="12">
        <v>160</v>
      </c>
      <c r="H83" s="12">
        <f t="shared" si="7"/>
        <v>2560</v>
      </c>
      <c r="I83" s="12">
        <f t="shared" si="8"/>
        <v>224</v>
      </c>
      <c r="J83" s="12" t="s">
        <v>21</v>
      </c>
      <c r="K83" s="12"/>
      <c r="L83" s="12">
        <f t="shared" si="9"/>
        <v>0</v>
      </c>
      <c r="M83" s="12">
        <f t="shared" si="10"/>
        <v>0</v>
      </c>
      <c r="N83" s="12">
        <f t="shared" si="11"/>
        <v>160</v>
      </c>
      <c r="O83" s="12">
        <f t="shared" si="12"/>
        <v>2560</v>
      </c>
      <c r="P83" s="12">
        <f t="shared" si="13"/>
        <v>224</v>
      </c>
    </row>
    <row r="84" spans="1:16" ht="30">
      <c r="A84" s="76"/>
      <c r="B84" s="73"/>
      <c r="C84" s="73"/>
      <c r="D84" s="73"/>
      <c r="E84" s="10" t="s">
        <v>19</v>
      </c>
      <c r="F84" s="11" t="s">
        <v>20</v>
      </c>
      <c r="G84" s="12">
        <v>64</v>
      </c>
      <c r="H84" s="12">
        <f t="shared" si="7"/>
        <v>1024</v>
      </c>
      <c r="I84" s="12">
        <f t="shared" si="8"/>
        <v>89.6</v>
      </c>
      <c r="J84" s="12" t="s">
        <v>21</v>
      </c>
      <c r="K84" s="12"/>
      <c r="L84" s="12">
        <f t="shared" si="9"/>
        <v>0</v>
      </c>
      <c r="M84" s="12">
        <f t="shared" si="10"/>
        <v>0</v>
      </c>
      <c r="N84" s="12">
        <f t="shared" si="11"/>
        <v>64</v>
      </c>
      <c r="O84" s="12">
        <f t="shared" si="12"/>
        <v>1024</v>
      </c>
      <c r="P84" s="12">
        <f t="shared" si="13"/>
        <v>89.6</v>
      </c>
    </row>
    <row r="85" spans="1:16" ht="30">
      <c r="A85" s="76"/>
      <c r="B85" s="74"/>
      <c r="C85" s="74"/>
      <c r="D85" s="73"/>
      <c r="E85" s="10" t="s">
        <v>19</v>
      </c>
      <c r="F85" s="11" t="s">
        <v>20</v>
      </c>
      <c r="G85" s="12">
        <v>16</v>
      </c>
      <c r="H85" s="12">
        <f t="shared" si="7"/>
        <v>256</v>
      </c>
      <c r="I85" s="12">
        <f t="shared" si="8"/>
        <v>22.4</v>
      </c>
      <c r="J85" s="12" t="s">
        <v>21</v>
      </c>
      <c r="K85" s="12"/>
      <c r="L85" s="12">
        <f t="shared" si="9"/>
        <v>0</v>
      </c>
      <c r="M85" s="12">
        <f t="shared" si="10"/>
        <v>0</v>
      </c>
      <c r="N85" s="12">
        <f t="shared" si="11"/>
        <v>16</v>
      </c>
      <c r="O85" s="12">
        <f t="shared" si="12"/>
        <v>256</v>
      </c>
      <c r="P85" s="12">
        <f t="shared" si="13"/>
        <v>22.4</v>
      </c>
    </row>
    <row r="86" spans="1:16" ht="15" customHeight="1">
      <c r="A86" s="76"/>
      <c r="B86" s="11" t="s">
        <v>132</v>
      </c>
      <c r="C86" s="11" t="s">
        <v>623</v>
      </c>
      <c r="D86" s="73"/>
      <c r="E86" s="10" t="s">
        <v>18</v>
      </c>
      <c r="F86" s="11" t="s">
        <v>20</v>
      </c>
      <c r="G86" s="12">
        <v>400</v>
      </c>
      <c r="H86" s="12">
        <f t="shared" si="7"/>
        <v>6400</v>
      </c>
      <c r="I86" s="12">
        <f t="shared" si="8"/>
        <v>560</v>
      </c>
      <c r="J86" s="12" t="s">
        <v>21</v>
      </c>
      <c r="K86" s="12"/>
      <c r="L86" s="12">
        <f t="shared" si="9"/>
        <v>0</v>
      </c>
      <c r="M86" s="12">
        <f t="shared" si="10"/>
        <v>0</v>
      </c>
      <c r="N86" s="12">
        <f t="shared" si="11"/>
        <v>400</v>
      </c>
      <c r="O86" s="12">
        <f t="shared" si="12"/>
        <v>6400</v>
      </c>
      <c r="P86" s="12">
        <f t="shared" si="13"/>
        <v>560</v>
      </c>
    </row>
    <row r="87" spans="1:16" ht="30">
      <c r="A87" s="76"/>
      <c r="B87" s="11" t="s">
        <v>63</v>
      </c>
      <c r="C87" s="11" t="s">
        <v>460</v>
      </c>
      <c r="D87" s="73"/>
      <c r="E87" s="10" t="s">
        <v>19</v>
      </c>
      <c r="F87" s="11" t="s">
        <v>20</v>
      </c>
      <c r="G87" s="12">
        <v>160</v>
      </c>
      <c r="H87" s="12">
        <f t="shared" si="7"/>
        <v>2560</v>
      </c>
      <c r="I87" s="12">
        <f t="shared" si="8"/>
        <v>224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160</v>
      </c>
      <c r="O87" s="12">
        <f t="shared" si="12"/>
        <v>2560</v>
      </c>
      <c r="P87" s="12">
        <f t="shared" si="13"/>
        <v>224</v>
      </c>
    </row>
    <row r="88" spans="1:16" ht="15" customHeight="1">
      <c r="A88" s="76"/>
      <c r="B88" s="72" t="s">
        <v>122</v>
      </c>
      <c r="C88" s="72" t="s">
        <v>550</v>
      </c>
      <c r="D88" s="73"/>
      <c r="E88" s="10" t="s">
        <v>18</v>
      </c>
      <c r="F88" s="11" t="s">
        <v>34</v>
      </c>
      <c r="G88" s="12">
        <v>70</v>
      </c>
      <c r="H88" s="12">
        <f t="shared" si="7"/>
        <v>1120</v>
      </c>
      <c r="I88" s="12">
        <f t="shared" si="8"/>
        <v>98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70</v>
      </c>
      <c r="O88" s="12">
        <f t="shared" si="12"/>
        <v>1120</v>
      </c>
      <c r="P88" s="12">
        <f t="shared" si="13"/>
        <v>98</v>
      </c>
    </row>
    <row r="89" spans="1:16" ht="30">
      <c r="A89" s="76"/>
      <c r="B89" s="73"/>
      <c r="C89" s="73"/>
      <c r="D89" s="73"/>
      <c r="E89" s="10" t="s">
        <v>19</v>
      </c>
      <c r="F89" s="11" t="s">
        <v>20</v>
      </c>
      <c r="G89" s="12">
        <v>390</v>
      </c>
      <c r="H89" s="12">
        <f t="shared" si="7"/>
        <v>6240</v>
      </c>
      <c r="I89" s="12">
        <f t="shared" si="8"/>
        <v>546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390</v>
      </c>
      <c r="O89" s="12">
        <f t="shared" si="12"/>
        <v>6240</v>
      </c>
      <c r="P89" s="12">
        <f t="shared" si="13"/>
        <v>546</v>
      </c>
    </row>
    <row r="90" spans="1:16" ht="30">
      <c r="A90" s="76"/>
      <c r="B90" s="73"/>
      <c r="C90" s="73"/>
      <c r="D90" s="73"/>
      <c r="E90" s="10" t="s">
        <v>19</v>
      </c>
      <c r="F90" s="11" t="s">
        <v>20</v>
      </c>
      <c r="G90" s="12">
        <v>240</v>
      </c>
      <c r="H90" s="12">
        <f t="shared" si="7"/>
        <v>3840</v>
      </c>
      <c r="I90" s="12">
        <f t="shared" si="8"/>
        <v>336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240</v>
      </c>
      <c r="O90" s="12">
        <f t="shared" si="12"/>
        <v>3840</v>
      </c>
      <c r="P90" s="12">
        <f t="shared" si="13"/>
        <v>336</v>
      </c>
    </row>
    <row r="91" spans="1:16" ht="30">
      <c r="A91" s="76"/>
      <c r="B91" s="74"/>
      <c r="C91" s="74"/>
      <c r="D91" s="73"/>
      <c r="E91" s="10" t="s">
        <v>19</v>
      </c>
      <c r="F91" s="11" t="s">
        <v>20</v>
      </c>
      <c r="G91" s="12">
        <v>28</v>
      </c>
      <c r="H91" s="12">
        <f t="shared" si="7"/>
        <v>448</v>
      </c>
      <c r="I91" s="12">
        <f t="shared" si="8"/>
        <v>39.199999999999996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28</v>
      </c>
      <c r="O91" s="12">
        <f t="shared" si="12"/>
        <v>448</v>
      </c>
      <c r="P91" s="12">
        <f t="shared" si="13"/>
        <v>39.199999999999996</v>
      </c>
    </row>
    <row r="92" spans="1:16" ht="15" customHeight="1">
      <c r="A92" s="76"/>
      <c r="B92" s="72" t="s">
        <v>77</v>
      </c>
      <c r="C92" s="72" t="s">
        <v>53</v>
      </c>
      <c r="D92" s="73"/>
      <c r="E92" s="10" t="s">
        <v>18</v>
      </c>
      <c r="F92" s="11" t="s">
        <v>20</v>
      </c>
      <c r="G92" s="12">
        <v>75</v>
      </c>
      <c r="H92" s="12">
        <f t="shared" si="7"/>
        <v>1200</v>
      </c>
      <c r="I92" s="12">
        <f t="shared" si="8"/>
        <v>105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75</v>
      </c>
      <c r="O92" s="12">
        <f t="shared" si="12"/>
        <v>1200</v>
      </c>
      <c r="P92" s="12">
        <f t="shared" si="13"/>
        <v>105</v>
      </c>
    </row>
    <row r="93" spans="1:16" ht="15" customHeight="1">
      <c r="A93" s="76"/>
      <c r="B93" s="73"/>
      <c r="C93" s="73"/>
      <c r="D93" s="73"/>
      <c r="E93" s="10" t="s">
        <v>19</v>
      </c>
      <c r="F93" s="11" t="s">
        <v>20</v>
      </c>
      <c r="G93" s="12">
        <v>145</v>
      </c>
      <c r="H93" s="12">
        <f t="shared" si="7"/>
        <v>2320</v>
      </c>
      <c r="I93" s="12">
        <f t="shared" si="8"/>
        <v>203</v>
      </c>
      <c r="J93" s="12"/>
      <c r="K93" s="12"/>
      <c r="L93" s="12"/>
      <c r="M93" s="12"/>
      <c r="N93" s="12">
        <f t="shared" si="11"/>
        <v>145</v>
      </c>
      <c r="O93" s="12">
        <f t="shared" si="12"/>
        <v>2320</v>
      </c>
      <c r="P93" s="12">
        <f t="shared" si="13"/>
        <v>203</v>
      </c>
    </row>
    <row r="94" spans="1:16" ht="30">
      <c r="A94" s="76"/>
      <c r="B94" s="73"/>
      <c r="C94" s="73"/>
      <c r="D94" s="73"/>
      <c r="E94" s="10" t="s">
        <v>19</v>
      </c>
      <c r="F94" s="11" t="s">
        <v>20</v>
      </c>
      <c r="G94" s="12">
        <v>100</v>
      </c>
      <c r="H94" s="12">
        <f t="shared" si="7"/>
        <v>1600</v>
      </c>
      <c r="I94" s="12">
        <f t="shared" si="8"/>
        <v>140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100</v>
      </c>
      <c r="O94" s="12">
        <f t="shared" si="12"/>
        <v>1600</v>
      </c>
      <c r="P94" s="12">
        <f t="shared" si="13"/>
        <v>140</v>
      </c>
    </row>
    <row r="95" spans="1:16" ht="30">
      <c r="A95" s="76"/>
      <c r="B95" s="74"/>
      <c r="C95" s="74"/>
      <c r="D95" s="73"/>
      <c r="E95" s="10" t="s">
        <v>19</v>
      </c>
      <c r="F95" s="11" t="s">
        <v>20</v>
      </c>
      <c r="G95" s="12">
        <v>100</v>
      </c>
      <c r="H95" s="12">
        <f t="shared" si="7"/>
        <v>1600</v>
      </c>
      <c r="I95" s="12">
        <f t="shared" si="8"/>
        <v>140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100</v>
      </c>
      <c r="O95" s="12">
        <f t="shared" si="12"/>
        <v>1600</v>
      </c>
      <c r="P95" s="12">
        <f t="shared" si="13"/>
        <v>140</v>
      </c>
    </row>
    <row r="96" spans="1:16" ht="15" customHeight="1">
      <c r="A96" s="76"/>
      <c r="B96" s="72" t="s">
        <v>48</v>
      </c>
      <c r="C96" s="72" t="s">
        <v>624</v>
      </c>
      <c r="D96" s="73"/>
      <c r="E96" s="10" t="s">
        <v>18</v>
      </c>
      <c r="F96" s="11" t="s">
        <v>20</v>
      </c>
      <c r="G96" s="12">
        <v>120</v>
      </c>
      <c r="H96" s="12">
        <f t="shared" si="7"/>
        <v>1920</v>
      </c>
      <c r="I96" s="12">
        <f t="shared" si="8"/>
        <v>168</v>
      </c>
      <c r="J96" s="12" t="s">
        <v>21</v>
      </c>
      <c r="K96" s="12"/>
      <c r="L96" s="12">
        <f t="shared" si="9"/>
        <v>0</v>
      </c>
      <c r="M96" s="12">
        <f t="shared" si="10"/>
        <v>0</v>
      </c>
      <c r="N96" s="12">
        <f t="shared" si="11"/>
        <v>120</v>
      </c>
      <c r="O96" s="12">
        <f t="shared" si="12"/>
        <v>1920</v>
      </c>
      <c r="P96" s="12">
        <f t="shared" si="13"/>
        <v>168</v>
      </c>
    </row>
    <row r="97" spans="1:16" ht="30">
      <c r="A97" s="76"/>
      <c r="B97" s="73"/>
      <c r="C97" s="73"/>
      <c r="D97" s="73"/>
      <c r="E97" s="10" t="s">
        <v>19</v>
      </c>
      <c r="F97" s="11" t="s">
        <v>20</v>
      </c>
      <c r="G97" s="12">
        <v>60</v>
      </c>
      <c r="H97" s="12">
        <f t="shared" si="7"/>
        <v>960</v>
      </c>
      <c r="I97" s="12">
        <f t="shared" si="8"/>
        <v>84</v>
      </c>
      <c r="J97" s="12" t="s">
        <v>21</v>
      </c>
      <c r="K97" s="12"/>
      <c r="L97" s="12">
        <f t="shared" si="9"/>
        <v>0</v>
      </c>
      <c r="M97" s="12">
        <f t="shared" si="10"/>
        <v>0</v>
      </c>
      <c r="N97" s="12">
        <f t="shared" si="11"/>
        <v>60</v>
      </c>
      <c r="O97" s="12">
        <f t="shared" si="12"/>
        <v>960</v>
      </c>
      <c r="P97" s="12">
        <f t="shared" si="13"/>
        <v>84</v>
      </c>
    </row>
    <row r="98" spans="1:16" ht="30">
      <c r="A98" s="77"/>
      <c r="B98" s="74"/>
      <c r="C98" s="74"/>
      <c r="D98" s="74"/>
      <c r="E98" s="10" t="s">
        <v>19</v>
      </c>
      <c r="F98" s="11" t="s">
        <v>20</v>
      </c>
      <c r="G98" s="12">
        <v>176</v>
      </c>
      <c r="H98" s="12">
        <f t="shared" si="7"/>
        <v>2816</v>
      </c>
      <c r="I98" s="12">
        <f t="shared" si="8"/>
        <v>246.39999999999998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176</v>
      </c>
      <c r="O98" s="12">
        <f t="shared" si="12"/>
        <v>2816</v>
      </c>
      <c r="P98" s="12">
        <f t="shared" si="13"/>
        <v>246.39999999999998</v>
      </c>
    </row>
    <row r="99" spans="1:16" ht="30">
      <c r="A99" s="27" t="s">
        <v>765</v>
      </c>
      <c r="B99" s="26" t="s">
        <v>129</v>
      </c>
      <c r="C99" s="26" t="s">
        <v>306</v>
      </c>
      <c r="D99" s="26"/>
      <c r="E99" s="10" t="s">
        <v>19</v>
      </c>
      <c r="F99" s="11" t="s">
        <v>20</v>
      </c>
      <c r="G99" s="12">
        <v>40</v>
      </c>
      <c r="H99" s="12">
        <f t="shared" si="7"/>
        <v>640</v>
      </c>
      <c r="I99" s="12">
        <f t="shared" si="8"/>
        <v>56</v>
      </c>
      <c r="J99" s="12" t="s">
        <v>21</v>
      </c>
      <c r="K99" s="12"/>
      <c r="L99" s="12">
        <v>0</v>
      </c>
      <c r="M99" s="12">
        <v>0</v>
      </c>
      <c r="N99" s="12">
        <f t="shared" si="11"/>
        <v>40</v>
      </c>
      <c r="O99" s="12">
        <f t="shared" si="12"/>
        <v>640</v>
      </c>
      <c r="P99" s="12">
        <f t="shared" si="13"/>
        <v>56</v>
      </c>
    </row>
    <row r="100" spans="1:16" ht="30">
      <c r="A100" s="27"/>
      <c r="B100" s="26" t="s">
        <v>129</v>
      </c>
      <c r="C100" s="26" t="s">
        <v>306</v>
      </c>
      <c r="D100" s="26"/>
      <c r="E100" s="10" t="s">
        <v>19</v>
      </c>
      <c r="F100" s="11" t="s">
        <v>20</v>
      </c>
      <c r="G100" s="12">
        <v>60</v>
      </c>
      <c r="H100" s="12">
        <f t="shared" si="7"/>
        <v>960</v>
      </c>
      <c r="I100" s="12">
        <f t="shared" si="8"/>
        <v>84</v>
      </c>
      <c r="J100" s="12" t="s">
        <v>21</v>
      </c>
      <c r="K100" s="12"/>
      <c r="L100" s="12">
        <v>0</v>
      </c>
      <c r="M100" s="12">
        <v>0</v>
      </c>
      <c r="N100" s="12">
        <f t="shared" si="11"/>
        <v>60</v>
      </c>
      <c r="O100" s="12">
        <f t="shared" si="12"/>
        <v>960</v>
      </c>
      <c r="P100" s="12">
        <f t="shared" si="13"/>
        <v>84</v>
      </c>
    </row>
    <row r="101" spans="1:16">
      <c r="A101" s="12"/>
      <c r="B101" s="11" t="s">
        <v>129</v>
      </c>
      <c r="C101" s="11" t="s">
        <v>306</v>
      </c>
      <c r="D101" s="12"/>
      <c r="E101" s="10" t="s">
        <v>18</v>
      </c>
      <c r="F101" s="11" t="s">
        <v>764</v>
      </c>
      <c r="G101" s="12">
        <v>50</v>
      </c>
      <c r="H101" s="12">
        <f t="shared" si="7"/>
        <v>800</v>
      </c>
      <c r="I101" s="12">
        <f t="shared" si="8"/>
        <v>70</v>
      </c>
      <c r="J101" s="12" t="s">
        <v>21</v>
      </c>
      <c r="K101" s="12"/>
      <c r="L101" s="12">
        <v>0</v>
      </c>
      <c r="M101" s="12">
        <v>0</v>
      </c>
      <c r="N101" s="12">
        <f t="shared" si="11"/>
        <v>50</v>
      </c>
      <c r="O101" s="12">
        <f t="shared" si="12"/>
        <v>800</v>
      </c>
      <c r="P101" s="12">
        <f t="shared" si="13"/>
        <v>70</v>
      </c>
    </row>
    <row r="102" spans="1:16" ht="30">
      <c r="A102" s="12"/>
      <c r="B102" s="11" t="s">
        <v>62</v>
      </c>
      <c r="C102" s="11"/>
      <c r="D102" s="12"/>
      <c r="E102" s="10" t="s">
        <v>19</v>
      </c>
      <c r="F102" s="11" t="s">
        <v>20</v>
      </c>
      <c r="G102" s="12">
        <v>324</v>
      </c>
      <c r="H102" s="12">
        <f t="shared" si="7"/>
        <v>5184</v>
      </c>
      <c r="I102" s="12">
        <f t="shared" si="8"/>
        <v>453.59999999999997</v>
      </c>
      <c r="J102" s="12" t="s">
        <v>21</v>
      </c>
      <c r="K102" s="12"/>
      <c r="L102" s="12">
        <v>0</v>
      </c>
      <c r="M102" s="12">
        <v>0</v>
      </c>
      <c r="N102" s="12">
        <f t="shared" si="11"/>
        <v>324</v>
      </c>
      <c r="O102" s="12">
        <f t="shared" si="12"/>
        <v>5184</v>
      </c>
      <c r="P102" s="12">
        <f t="shared" si="13"/>
        <v>453.59999999999997</v>
      </c>
    </row>
    <row r="103" spans="1:16">
      <c r="A103" s="12"/>
      <c r="B103" s="11" t="s">
        <v>91</v>
      </c>
      <c r="C103" s="11"/>
      <c r="D103" s="12"/>
      <c r="E103" s="10" t="s">
        <v>18</v>
      </c>
      <c r="F103" s="11" t="s">
        <v>20</v>
      </c>
      <c r="G103" s="12">
        <v>108</v>
      </c>
      <c r="H103" s="12">
        <f t="shared" si="7"/>
        <v>1728</v>
      </c>
      <c r="I103" s="12">
        <f t="shared" si="8"/>
        <v>151.19999999999999</v>
      </c>
      <c r="J103" s="12" t="s">
        <v>21</v>
      </c>
      <c r="K103" s="12"/>
      <c r="L103" s="12">
        <v>0</v>
      </c>
      <c r="M103" s="12">
        <v>0</v>
      </c>
      <c r="N103" s="12">
        <f t="shared" si="11"/>
        <v>108</v>
      </c>
      <c r="O103" s="12">
        <f t="shared" si="12"/>
        <v>1728</v>
      </c>
      <c r="P103" s="12">
        <f t="shared" si="13"/>
        <v>151.19999999999999</v>
      </c>
    </row>
    <row r="104" spans="1:16" ht="30">
      <c r="A104" s="12"/>
      <c r="B104" s="11" t="s">
        <v>91</v>
      </c>
      <c r="C104" s="11"/>
      <c r="D104" s="12"/>
      <c r="E104" s="10" t="s">
        <v>19</v>
      </c>
      <c r="F104" s="11" t="s">
        <v>20</v>
      </c>
      <c r="G104" s="12">
        <v>145</v>
      </c>
      <c r="H104" s="12">
        <f t="shared" si="7"/>
        <v>2320</v>
      </c>
      <c r="I104" s="12">
        <f t="shared" si="8"/>
        <v>203</v>
      </c>
      <c r="J104" s="12" t="s">
        <v>21</v>
      </c>
      <c r="K104" s="12"/>
      <c r="L104" s="12">
        <v>0</v>
      </c>
      <c r="M104" s="12">
        <v>0</v>
      </c>
      <c r="N104" s="12">
        <f t="shared" si="11"/>
        <v>145</v>
      </c>
      <c r="O104" s="12">
        <f t="shared" si="12"/>
        <v>2320</v>
      </c>
      <c r="P104" s="12">
        <f t="shared" si="13"/>
        <v>203</v>
      </c>
    </row>
    <row r="105" spans="1:16" ht="30">
      <c r="A105" s="12"/>
      <c r="B105" s="11" t="s">
        <v>91</v>
      </c>
      <c r="C105" s="11"/>
      <c r="D105" s="12"/>
      <c r="E105" s="10" t="s">
        <v>19</v>
      </c>
      <c r="F105" s="11" t="s">
        <v>20</v>
      </c>
      <c r="G105" s="12">
        <v>108</v>
      </c>
      <c r="H105" s="12">
        <f t="shared" si="7"/>
        <v>1728</v>
      </c>
      <c r="I105" s="12">
        <f t="shared" si="8"/>
        <v>151.19999999999999</v>
      </c>
      <c r="J105" s="12" t="s">
        <v>21</v>
      </c>
      <c r="K105" s="12"/>
      <c r="L105" s="12">
        <v>0</v>
      </c>
      <c r="M105" s="12">
        <v>0</v>
      </c>
      <c r="N105" s="12">
        <f t="shared" si="11"/>
        <v>108</v>
      </c>
      <c r="O105" s="12">
        <f t="shared" si="12"/>
        <v>1728</v>
      </c>
      <c r="P105" s="12">
        <f t="shared" si="13"/>
        <v>151.19999999999999</v>
      </c>
    </row>
    <row r="106" spans="1:16" ht="30">
      <c r="A106" s="12"/>
      <c r="B106" s="11" t="s">
        <v>120</v>
      </c>
      <c r="C106" s="11" t="s">
        <v>94</v>
      </c>
      <c r="D106" s="12"/>
      <c r="E106" s="10" t="s">
        <v>19</v>
      </c>
      <c r="F106" s="11" t="s">
        <v>20</v>
      </c>
      <c r="G106" s="12">
        <v>143</v>
      </c>
      <c r="H106" s="12">
        <f t="shared" si="7"/>
        <v>2288</v>
      </c>
      <c r="I106" s="12">
        <f t="shared" si="8"/>
        <v>200.2</v>
      </c>
      <c r="J106" s="12" t="s">
        <v>21</v>
      </c>
      <c r="K106" s="12"/>
      <c r="L106" s="12">
        <v>0</v>
      </c>
      <c r="M106" s="12">
        <v>0</v>
      </c>
      <c r="N106" s="12">
        <f t="shared" si="11"/>
        <v>143</v>
      </c>
      <c r="O106" s="12">
        <f t="shared" si="12"/>
        <v>2288</v>
      </c>
      <c r="P106" s="12">
        <f t="shared" si="13"/>
        <v>200.2</v>
      </c>
    </row>
    <row r="107" spans="1:16" ht="30">
      <c r="A107" s="12"/>
      <c r="B107" s="11" t="s">
        <v>88</v>
      </c>
      <c r="C107" s="11" t="s">
        <v>506</v>
      </c>
      <c r="D107" s="12"/>
      <c r="E107" s="10" t="s">
        <v>19</v>
      </c>
      <c r="F107" s="11" t="s">
        <v>20</v>
      </c>
      <c r="G107" s="12">
        <v>170</v>
      </c>
      <c r="H107" s="12">
        <f t="shared" si="7"/>
        <v>2720</v>
      </c>
      <c r="I107" s="12">
        <f t="shared" si="8"/>
        <v>237.99999999999997</v>
      </c>
      <c r="J107" s="12" t="s">
        <v>21</v>
      </c>
      <c r="K107" s="12"/>
      <c r="L107" s="12">
        <v>0</v>
      </c>
      <c r="M107" s="12">
        <v>0</v>
      </c>
      <c r="N107" s="12">
        <f t="shared" si="11"/>
        <v>170</v>
      </c>
      <c r="O107" s="12">
        <f t="shared" si="12"/>
        <v>2720</v>
      </c>
      <c r="P107" s="12">
        <f t="shared" si="13"/>
        <v>237.99999999999997</v>
      </c>
    </row>
    <row r="108" spans="1:16">
      <c r="A108" s="12"/>
      <c r="B108" s="11" t="s">
        <v>88</v>
      </c>
      <c r="C108" s="11" t="s">
        <v>506</v>
      </c>
      <c r="D108" s="12"/>
      <c r="E108" s="10" t="s">
        <v>18</v>
      </c>
      <c r="F108" s="11" t="s">
        <v>20</v>
      </c>
      <c r="G108" s="12">
        <v>100</v>
      </c>
      <c r="H108" s="12">
        <f t="shared" si="7"/>
        <v>1600</v>
      </c>
      <c r="I108" s="12">
        <f t="shared" si="8"/>
        <v>140</v>
      </c>
      <c r="J108" s="12" t="s">
        <v>21</v>
      </c>
      <c r="K108" s="12">
        <v>120</v>
      </c>
      <c r="L108" s="12">
        <v>1920</v>
      </c>
      <c r="M108" s="12">
        <v>168</v>
      </c>
      <c r="N108" s="12">
        <v>100</v>
      </c>
      <c r="O108" s="12">
        <v>1600</v>
      </c>
      <c r="P108" s="12">
        <v>140</v>
      </c>
    </row>
    <row r="109" spans="1:16">
      <c r="A109" s="12"/>
      <c r="B109" s="11" t="s">
        <v>53</v>
      </c>
      <c r="C109" s="11" t="s">
        <v>795</v>
      </c>
      <c r="D109" s="12"/>
      <c r="E109" s="10" t="s">
        <v>787</v>
      </c>
      <c r="F109" s="11" t="s">
        <v>20</v>
      </c>
      <c r="G109" s="12">
        <v>132</v>
      </c>
      <c r="H109" s="12">
        <f t="shared" si="7"/>
        <v>2112</v>
      </c>
      <c r="I109" s="12">
        <f t="shared" si="8"/>
        <v>184.79999999999998</v>
      </c>
      <c r="J109" s="12" t="s">
        <v>21</v>
      </c>
      <c r="K109" s="12"/>
      <c r="L109" s="12">
        <v>0</v>
      </c>
      <c r="M109" s="12">
        <v>0</v>
      </c>
      <c r="N109" s="12">
        <v>132</v>
      </c>
      <c r="O109" s="12">
        <v>2112</v>
      </c>
      <c r="P109" s="12">
        <v>184.8</v>
      </c>
    </row>
    <row r="110" spans="1:16" ht="45">
      <c r="A110" s="12"/>
      <c r="B110" s="11" t="s">
        <v>53</v>
      </c>
      <c r="C110" s="11" t="s">
        <v>794</v>
      </c>
      <c r="D110" s="12"/>
      <c r="E110" s="10" t="s">
        <v>760</v>
      </c>
      <c r="F110" s="11" t="s">
        <v>20</v>
      </c>
      <c r="G110" s="12">
        <v>168</v>
      </c>
      <c r="H110" s="12">
        <f t="shared" si="7"/>
        <v>2688</v>
      </c>
      <c r="I110" s="12">
        <f t="shared" si="8"/>
        <v>235.2</v>
      </c>
      <c r="J110" s="12" t="s">
        <v>21</v>
      </c>
      <c r="K110" s="12"/>
      <c r="L110" s="12">
        <v>0</v>
      </c>
      <c r="M110" s="12">
        <v>0</v>
      </c>
      <c r="N110" s="12">
        <v>168</v>
      </c>
      <c r="O110" s="12">
        <v>2688</v>
      </c>
      <c r="P110" s="12">
        <v>235.2</v>
      </c>
    </row>
    <row r="111" spans="1:16">
      <c r="A111" s="16" t="s">
        <v>2</v>
      </c>
      <c r="B111" s="17"/>
      <c r="C111" s="17"/>
      <c r="D111" s="17"/>
      <c r="E111" s="18"/>
      <c r="F111" s="18"/>
      <c r="G111" s="17">
        <f>SUM(G2:G110)</f>
        <v>16024</v>
      </c>
      <c r="H111" s="17">
        <f>SUM(H2:H110)</f>
        <v>256384</v>
      </c>
      <c r="I111" s="17">
        <f>SUM(I2:I110)</f>
        <v>22433.599999999999</v>
      </c>
      <c r="J111" s="17"/>
      <c r="K111" s="17">
        <v>120</v>
      </c>
      <c r="L111" s="17">
        <v>1920</v>
      </c>
      <c r="M111" s="17">
        <v>168</v>
      </c>
      <c r="N111" s="17">
        <f>SUM(N2:N107)</f>
        <v>15754</v>
      </c>
      <c r="O111" s="17">
        <f>SUM(O2:O107)</f>
        <v>252064</v>
      </c>
      <c r="P111" s="17">
        <f>SUM(P2:P107)</f>
        <v>22055.600000000002</v>
      </c>
    </row>
    <row r="112" spans="1:16">
      <c r="E112" s="15"/>
    </row>
    <row r="113" spans="3:6">
      <c r="E113" s="19"/>
    </row>
    <row r="115" spans="3:6">
      <c r="C115" s="20"/>
      <c r="D115" s="20"/>
      <c r="E115" s="21"/>
      <c r="F115" s="20"/>
    </row>
  </sheetData>
  <mergeCells count="52">
    <mergeCell ref="B47:B49"/>
    <mergeCell ref="B52:B53"/>
    <mergeCell ref="B92:B95"/>
    <mergeCell ref="B96:B98"/>
    <mergeCell ref="B65:B67"/>
    <mergeCell ref="B68:B70"/>
    <mergeCell ref="B71:B73"/>
    <mergeCell ref="B78:B80"/>
    <mergeCell ref="B81:B85"/>
    <mergeCell ref="B88:B91"/>
    <mergeCell ref="C78:C80"/>
    <mergeCell ref="C81:C85"/>
    <mergeCell ref="C88:C91"/>
    <mergeCell ref="C92:C95"/>
    <mergeCell ref="C96:C98"/>
    <mergeCell ref="C68:C70"/>
    <mergeCell ref="B4:B6"/>
    <mergeCell ref="B7:B8"/>
    <mergeCell ref="B11:B14"/>
    <mergeCell ref="B15:B16"/>
    <mergeCell ref="B17:B18"/>
    <mergeCell ref="B55:B58"/>
    <mergeCell ref="B19:B20"/>
    <mergeCell ref="B21:B23"/>
    <mergeCell ref="B24:B26"/>
    <mergeCell ref="B28:B31"/>
    <mergeCell ref="B33:B36"/>
    <mergeCell ref="B38:B39"/>
    <mergeCell ref="B40:B41"/>
    <mergeCell ref="B42:B44"/>
    <mergeCell ref="B45:B46"/>
    <mergeCell ref="C45:C46"/>
    <mergeCell ref="C47:C49"/>
    <mergeCell ref="C52:C53"/>
    <mergeCell ref="C55:C58"/>
    <mergeCell ref="C65:C67"/>
    <mergeCell ref="A2:A98"/>
    <mergeCell ref="D2:D98"/>
    <mergeCell ref="C4:C6"/>
    <mergeCell ref="C7:C8"/>
    <mergeCell ref="C11:C14"/>
    <mergeCell ref="C15:C16"/>
    <mergeCell ref="C17:C18"/>
    <mergeCell ref="C19:C20"/>
    <mergeCell ref="C21:C23"/>
    <mergeCell ref="C24:C26"/>
    <mergeCell ref="C71:C73"/>
    <mergeCell ref="C28:C31"/>
    <mergeCell ref="C33:C36"/>
    <mergeCell ref="C38:C39"/>
    <mergeCell ref="C40:C41"/>
    <mergeCell ref="C42:C44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tabSelected="1" topLeftCell="A49" zoomScale="80" zoomScaleNormal="80" workbookViewId="0">
      <selection activeCell="I41" sqref="I41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261</v>
      </c>
      <c r="B2" s="72" t="s">
        <v>64</v>
      </c>
      <c r="C2" s="72" t="s">
        <v>625</v>
      </c>
      <c r="D2" s="72" t="s">
        <v>759</v>
      </c>
      <c r="E2" s="10" t="s">
        <v>19</v>
      </c>
      <c r="F2" s="11" t="s">
        <v>20</v>
      </c>
      <c r="G2" s="12">
        <v>312</v>
      </c>
      <c r="H2" s="12">
        <f t="shared" ref="H2:H66" si="0">(G2)*16</f>
        <v>4992</v>
      </c>
      <c r="I2" s="12">
        <f t="shared" ref="I2:I66" si="1">(G2)*1.4</f>
        <v>436.79999999999995</v>
      </c>
      <c r="J2" s="12" t="s">
        <v>21</v>
      </c>
      <c r="K2" s="12"/>
      <c r="L2" s="12">
        <f t="shared" ref="L2:L66" si="2">(K2)*16</f>
        <v>0</v>
      </c>
      <c r="M2" s="12">
        <f t="shared" ref="M2:M66" si="3">(K2)*1.4</f>
        <v>0</v>
      </c>
      <c r="N2" s="12">
        <f t="shared" ref="N2:N66" si="4">SUM(G2,K2)</f>
        <v>312</v>
      </c>
      <c r="O2" s="12">
        <f t="shared" ref="O2:O66" si="5">(N2)*16</f>
        <v>4992</v>
      </c>
      <c r="P2" s="12">
        <f t="shared" ref="P2:P66" si="6">(N2)*1.4</f>
        <v>436.79999999999995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128</v>
      </c>
      <c r="H3" s="12">
        <f t="shared" si="0"/>
        <v>2048</v>
      </c>
      <c r="I3" s="12">
        <f t="shared" si="1"/>
        <v>179.2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128</v>
      </c>
      <c r="O3" s="12">
        <f t="shared" si="5"/>
        <v>2048</v>
      </c>
      <c r="P3" s="12">
        <f t="shared" si="6"/>
        <v>179.2</v>
      </c>
    </row>
    <row r="4" spans="1:16" ht="15" customHeight="1">
      <c r="A4" s="76"/>
      <c r="B4" s="72" t="s">
        <v>55</v>
      </c>
      <c r="C4" s="72" t="s">
        <v>626</v>
      </c>
      <c r="D4" s="73"/>
      <c r="E4" s="10" t="s">
        <v>18</v>
      </c>
      <c r="F4" s="11" t="s">
        <v>34</v>
      </c>
      <c r="G4" s="12">
        <v>144</v>
      </c>
      <c r="H4" s="12">
        <f t="shared" si="0"/>
        <v>2304</v>
      </c>
      <c r="I4" s="12">
        <f t="shared" si="1"/>
        <v>201.6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144</v>
      </c>
      <c r="O4" s="12">
        <f t="shared" si="5"/>
        <v>2304</v>
      </c>
      <c r="P4" s="12">
        <f t="shared" si="6"/>
        <v>201.6</v>
      </c>
    </row>
    <row r="5" spans="1:16" ht="30">
      <c r="A5" s="76"/>
      <c r="B5" s="74"/>
      <c r="C5" s="74"/>
      <c r="D5" s="73"/>
      <c r="E5" s="10" t="s">
        <v>19</v>
      </c>
      <c r="F5" s="11" t="s">
        <v>34</v>
      </c>
      <c r="G5" s="12">
        <v>192</v>
      </c>
      <c r="H5" s="12">
        <f t="shared" si="0"/>
        <v>3072</v>
      </c>
      <c r="I5" s="12">
        <f t="shared" si="1"/>
        <v>268.79999999999995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192</v>
      </c>
      <c r="O5" s="12">
        <f t="shared" si="5"/>
        <v>3072</v>
      </c>
      <c r="P5" s="12">
        <f t="shared" si="6"/>
        <v>268.79999999999995</v>
      </c>
    </row>
    <row r="6" spans="1:16" ht="15" customHeight="1">
      <c r="A6" s="76"/>
      <c r="B6" s="11" t="s">
        <v>28</v>
      </c>
      <c r="C6" s="11" t="s">
        <v>627</v>
      </c>
      <c r="D6" s="73"/>
      <c r="E6" s="10" t="s">
        <v>18</v>
      </c>
      <c r="F6" s="11" t="s">
        <v>20</v>
      </c>
      <c r="G6" s="12">
        <v>144</v>
      </c>
      <c r="H6" s="12">
        <f t="shared" si="0"/>
        <v>2304</v>
      </c>
      <c r="I6" s="12">
        <f t="shared" si="1"/>
        <v>201.6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144</v>
      </c>
      <c r="O6" s="12">
        <f t="shared" si="5"/>
        <v>2304</v>
      </c>
      <c r="P6" s="12">
        <f t="shared" si="6"/>
        <v>201.6</v>
      </c>
    </row>
    <row r="7" spans="1:16" ht="15" customHeight="1">
      <c r="A7" s="76"/>
      <c r="B7" s="72" t="s">
        <v>53</v>
      </c>
      <c r="C7" s="72" t="s">
        <v>628</v>
      </c>
      <c r="D7" s="73"/>
      <c r="E7" s="10" t="s">
        <v>18</v>
      </c>
      <c r="F7" s="11" t="s">
        <v>20</v>
      </c>
      <c r="G7" s="12">
        <v>120</v>
      </c>
      <c r="H7" s="12">
        <f t="shared" si="0"/>
        <v>1920</v>
      </c>
      <c r="I7" s="12">
        <f t="shared" si="1"/>
        <v>168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120</v>
      </c>
      <c r="O7" s="12">
        <f t="shared" si="5"/>
        <v>1920</v>
      </c>
      <c r="P7" s="12">
        <f t="shared" si="6"/>
        <v>168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140</v>
      </c>
      <c r="H8" s="12">
        <f t="shared" si="0"/>
        <v>2240</v>
      </c>
      <c r="I8" s="12">
        <f t="shared" si="1"/>
        <v>196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140</v>
      </c>
      <c r="O8" s="12">
        <f t="shared" si="5"/>
        <v>2240</v>
      </c>
      <c r="P8" s="12">
        <f t="shared" si="6"/>
        <v>196</v>
      </c>
    </row>
    <row r="9" spans="1:16" ht="30">
      <c r="A9" s="76"/>
      <c r="B9" s="11" t="s">
        <v>173</v>
      </c>
      <c r="C9" s="11" t="s">
        <v>628</v>
      </c>
      <c r="D9" s="73"/>
      <c r="E9" s="10" t="s">
        <v>19</v>
      </c>
      <c r="F9" s="11" t="s">
        <v>20</v>
      </c>
      <c r="G9" s="12">
        <v>30</v>
      </c>
      <c r="H9" s="12">
        <f t="shared" si="0"/>
        <v>480</v>
      </c>
      <c r="I9" s="12">
        <f t="shared" si="1"/>
        <v>42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30</v>
      </c>
      <c r="O9" s="12">
        <f t="shared" si="5"/>
        <v>480</v>
      </c>
      <c r="P9" s="12">
        <f t="shared" si="6"/>
        <v>42</v>
      </c>
    </row>
    <row r="10" spans="1:16" ht="15" customHeight="1">
      <c r="A10" s="76"/>
      <c r="B10" s="11" t="s">
        <v>52</v>
      </c>
      <c r="C10" s="11" t="s">
        <v>629</v>
      </c>
      <c r="D10" s="73"/>
      <c r="E10" s="10" t="s">
        <v>18</v>
      </c>
      <c r="F10" s="11" t="s">
        <v>20</v>
      </c>
      <c r="G10" s="12">
        <v>262</v>
      </c>
      <c r="H10" s="12">
        <f t="shared" si="0"/>
        <v>4192</v>
      </c>
      <c r="I10" s="12">
        <f t="shared" si="1"/>
        <v>366.79999999999995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262</v>
      </c>
      <c r="O10" s="12">
        <f t="shared" si="5"/>
        <v>4192</v>
      </c>
      <c r="P10" s="12">
        <f t="shared" si="6"/>
        <v>366.79999999999995</v>
      </c>
    </row>
    <row r="11" spans="1:16" ht="30">
      <c r="A11" s="76"/>
      <c r="B11" s="72" t="s">
        <v>79</v>
      </c>
      <c r="C11" s="72" t="s">
        <v>630</v>
      </c>
      <c r="D11" s="73"/>
      <c r="E11" s="10" t="s">
        <v>19</v>
      </c>
      <c r="F11" s="11" t="s">
        <v>20</v>
      </c>
      <c r="G11" s="12">
        <v>120</v>
      </c>
      <c r="H11" s="12">
        <f t="shared" si="0"/>
        <v>1920</v>
      </c>
      <c r="I11" s="12">
        <f t="shared" si="1"/>
        <v>168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120</v>
      </c>
      <c r="O11" s="12">
        <f t="shared" si="5"/>
        <v>1920</v>
      </c>
      <c r="P11" s="12">
        <f t="shared" si="6"/>
        <v>168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162</v>
      </c>
      <c r="H12" s="12">
        <f t="shared" si="0"/>
        <v>2592</v>
      </c>
      <c r="I12" s="12">
        <f t="shared" si="1"/>
        <v>226.79999999999998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162</v>
      </c>
      <c r="O12" s="12">
        <f t="shared" si="5"/>
        <v>2592</v>
      </c>
      <c r="P12" s="12">
        <f t="shared" si="6"/>
        <v>226.79999999999998</v>
      </c>
    </row>
    <row r="13" spans="1:16" ht="15" customHeight="1">
      <c r="A13" s="76"/>
      <c r="B13" s="11" t="s">
        <v>61</v>
      </c>
      <c r="C13" s="11" t="s">
        <v>631</v>
      </c>
      <c r="D13" s="73"/>
      <c r="E13" s="10" t="s">
        <v>18</v>
      </c>
      <c r="F13" s="11" t="s">
        <v>34</v>
      </c>
      <c r="G13" s="12">
        <v>96</v>
      </c>
      <c r="H13" s="12">
        <f t="shared" si="0"/>
        <v>1536</v>
      </c>
      <c r="I13" s="12">
        <f t="shared" si="1"/>
        <v>134.39999999999998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96</v>
      </c>
      <c r="O13" s="12">
        <f t="shared" si="5"/>
        <v>1536</v>
      </c>
      <c r="P13" s="12">
        <f t="shared" si="6"/>
        <v>134.39999999999998</v>
      </c>
    </row>
    <row r="14" spans="1:16" ht="15" customHeight="1">
      <c r="A14" s="76"/>
      <c r="B14" s="72" t="s">
        <v>27</v>
      </c>
      <c r="C14" s="72" t="s">
        <v>333</v>
      </c>
      <c r="D14" s="73"/>
      <c r="E14" s="10" t="s">
        <v>18</v>
      </c>
      <c r="F14" s="11" t="s">
        <v>20</v>
      </c>
      <c r="G14" s="12">
        <v>154</v>
      </c>
      <c r="H14" s="12">
        <f t="shared" si="0"/>
        <v>2464</v>
      </c>
      <c r="I14" s="12">
        <f t="shared" si="1"/>
        <v>215.6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154</v>
      </c>
      <c r="O14" s="12">
        <f t="shared" si="5"/>
        <v>2464</v>
      </c>
      <c r="P14" s="12">
        <f t="shared" si="6"/>
        <v>215.6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600</v>
      </c>
      <c r="H15" s="12">
        <f t="shared" si="0"/>
        <v>9600</v>
      </c>
      <c r="I15" s="12">
        <f t="shared" si="1"/>
        <v>840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600</v>
      </c>
      <c r="O15" s="12">
        <f t="shared" si="5"/>
        <v>9600</v>
      </c>
      <c r="P15" s="12">
        <f t="shared" si="6"/>
        <v>840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120</v>
      </c>
      <c r="H16" s="12">
        <f t="shared" si="0"/>
        <v>1920</v>
      </c>
      <c r="I16" s="12">
        <f t="shared" si="1"/>
        <v>168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120</v>
      </c>
      <c r="O16" s="12">
        <f t="shared" si="5"/>
        <v>1920</v>
      </c>
      <c r="P16" s="12">
        <f t="shared" si="6"/>
        <v>168</v>
      </c>
    </row>
    <row r="17" spans="1:16" ht="15" customHeight="1">
      <c r="A17" s="76"/>
      <c r="B17" s="72" t="s">
        <v>50</v>
      </c>
      <c r="C17" s="72" t="s">
        <v>618</v>
      </c>
      <c r="D17" s="73"/>
      <c r="E17" s="10" t="s">
        <v>18</v>
      </c>
      <c r="F17" s="11" t="s">
        <v>20</v>
      </c>
      <c r="G17" s="12">
        <v>100</v>
      </c>
      <c r="H17" s="12">
        <f t="shared" si="0"/>
        <v>1600</v>
      </c>
      <c r="I17" s="12">
        <f t="shared" si="1"/>
        <v>140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100</v>
      </c>
      <c r="O17" s="12">
        <f t="shared" si="5"/>
        <v>1600</v>
      </c>
      <c r="P17" s="12">
        <f t="shared" si="6"/>
        <v>140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60</v>
      </c>
      <c r="H18" s="12">
        <f t="shared" si="0"/>
        <v>960</v>
      </c>
      <c r="I18" s="12">
        <f t="shared" si="1"/>
        <v>84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60</v>
      </c>
      <c r="O18" s="12">
        <f t="shared" si="5"/>
        <v>960</v>
      </c>
      <c r="P18" s="12">
        <f t="shared" si="6"/>
        <v>84</v>
      </c>
    </row>
    <row r="19" spans="1:16" ht="15" customHeight="1">
      <c r="A19" s="76"/>
      <c r="B19" s="72" t="s">
        <v>65</v>
      </c>
      <c r="C19" s="72" t="s">
        <v>399</v>
      </c>
      <c r="D19" s="73"/>
      <c r="E19" s="10" t="s">
        <v>18</v>
      </c>
      <c r="F19" s="11" t="s">
        <v>34</v>
      </c>
      <c r="G19" s="12">
        <v>120</v>
      </c>
      <c r="H19" s="12">
        <f t="shared" si="0"/>
        <v>1920</v>
      </c>
      <c r="I19" s="12">
        <f t="shared" si="1"/>
        <v>168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120</v>
      </c>
      <c r="O19" s="12">
        <f t="shared" si="5"/>
        <v>1920</v>
      </c>
      <c r="P19" s="12">
        <f t="shared" si="6"/>
        <v>168</v>
      </c>
    </row>
    <row r="20" spans="1:16" ht="30">
      <c r="A20" s="76"/>
      <c r="B20" s="73"/>
      <c r="C20" s="73"/>
      <c r="D20" s="73"/>
      <c r="E20" s="10" t="s">
        <v>19</v>
      </c>
      <c r="F20" s="11" t="s">
        <v>34</v>
      </c>
      <c r="G20" s="12">
        <v>96</v>
      </c>
      <c r="H20" s="12">
        <f t="shared" si="0"/>
        <v>1536</v>
      </c>
      <c r="I20" s="12">
        <f t="shared" si="1"/>
        <v>134.39999999999998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96</v>
      </c>
      <c r="O20" s="12">
        <f t="shared" si="5"/>
        <v>1536</v>
      </c>
      <c r="P20" s="12">
        <f t="shared" si="6"/>
        <v>134.39999999999998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120</v>
      </c>
      <c r="H21" s="12">
        <f t="shared" si="0"/>
        <v>1920</v>
      </c>
      <c r="I21" s="12">
        <f t="shared" si="1"/>
        <v>168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120</v>
      </c>
      <c r="O21" s="12">
        <f t="shared" si="5"/>
        <v>1920</v>
      </c>
      <c r="P21" s="12">
        <f t="shared" si="6"/>
        <v>168</v>
      </c>
    </row>
    <row r="22" spans="1:16" ht="30">
      <c r="A22" s="76"/>
      <c r="B22" s="56" t="s">
        <v>78</v>
      </c>
      <c r="C22" s="56" t="s">
        <v>632</v>
      </c>
      <c r="D22" s="73"/>
      <c r="E22" s="10" t="s">
        <v>19</v>
      </c>
      <c r="F22" s="11" t="s">
        <v>20</v>
      </c>
      <c r="G22" s="12">
        <v>0</v>
      </c>
      <c r="H22" s="12">
        <v>0</v>
      </c>
      <c r="I22" s="12">
        <v>0</v>
      </c>
      <c r="J22" s="12" t="s">
        <v>21</v>
      </c>
      <c r="K22" s="12">
        <v>230</v>
      </c>
      <c r="L22" s="12">
        <v>3680</v>
      </c>
      <c r="M22" s="12">
        <v>322</v>
      </c>
      <c r="N22" s="12">
        <f t="shared" si="4"/>
        <v>230</v>
      </c>
      <c r="O22" s="12">
        <f t="shared" si="5"/>
        <v>3680</v>
      </c>
      <c r="P22" s="12">
        <f t="shared" si="6"/>
        <v>322</v>
      </c>
    </row>
    <row r="23" spans="1:16" ht="15" customHeight="1">
      <c r="A23" s="76"/>
      <c r="B23" s="11" t="s">
        <v>78</v>
      </c>
      <c r="C23" s="11" t="s">
        <v>632</v>
      </c>
      <c r="D23" s="73"/>
      <c r="E23" s="10" t="s">
        <v>18</v>
      </c>
      <c r="F23" s="11" t="s">
        <v>20</v>
      </c>
      <c r="G23" s="12">
        <v>144</v>
      </c>
      <c r="H23" s="12">
        <f t="shared" si="0"/>
        <v>2304</v>
      </c>
      <c r="I23" s="12">
        <f t="shared" si="1"/>
        <v>201.6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144</v>
      </c>
      <c r="O23" s="12">
        <f t="shared" si="5"/>
        <v>2304</v>
      </c>
      <c r="P23" s="12">
        <f t="shared" si="6"/>
        <v>201.6</v>
      </c>
    </row>
    <row r="24" spans="1:16" ht="15" customHeight="1">
      <c r="A24" s="76"/>
      <c r="B24" s="72" t="s">
        <v>26</v>
      </c>
      <c r="C24" s="72" t="s">
        <v>633</v>
      </c>
      <c r="D24" s="73"/>
      <c r="E24" s="10" t="s">
        <v>18</v>
      </c>
      <c r="F24" s="11" t="s">
        <v>34</v>
      </c>
      <c r="G24" s="12">
        <v>140</v>
      </c>
      <c r="H24" s="12">
        <f t="shared" si="0"/>
        <v>2240</v>
      </c>
      <c r="I24" s="12">
        <f t="shared" si="1"/>
        <v>196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140</v>
      </c>
      <c r="O24" s="12">
        <f t="shared" si="5"/>
        <v>2240</v>
      </c>
      <c r="P24" s="12">
        <f t="shared" si="6"/>
        <v>196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288</v>
      </c>
      <c r="H25" s="12">
        <f t="shared" si="0"/>
        <v>4608</v>
      </c>
      <c r="I25" s="12">
        <f t="shared" si="1"/>
        <v>403.2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288</v>
      </c>
      <c r="O25" s="12">
        <f t="shared" si="5"/>
        <v>4608</v>
      </c>
      <c r="P25" s="12">
        <f t="shared" si="6"/>
        <v>403.2</v>
      </c>
    </row>
    <row r="26" spans="1:16" ht="15" customHeight="1">
      <c r="A26" s="76"/>
      <c r="B26" s="72" t="s">
        <v>37</v>
      </c>
      <c r="C26" s="72" t="s">
        <v>104</v>
      </c>
      <c r="D26" s="73"/>
      <c r="E26" s="10" t="s">
        <v>18</v>
      </c>
      <c r="F26" s="11" t="s">
        <v>34</v>
      </c>
      <c r="G26" s="12">
        <v>144</v>
      </c>
      <c r="H26" s="12">
        <f t="shared" si="0"/>
        <v>2304</v>
      </c>
      <c r="I26" s="12">
        <f t="shared" si="1"/>
        <v>201.6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144</v>
      </c>
      <c r="O26" s="12">
        <f t="shared" si="5"/>
        <v>2304</v>
      </c>
      <c r="P26" s="12">
        <f t="shared" si="6"/>
        <v>201.6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200</v>
      </c>
      <c r="H27" s="12">
        <f t="shared" si="0"/>
        <v>3200</v>
      </c>
      <c r="I27" s="12">
        <f t="shared" si="1"/>
        <v>280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200</v>
      </c>
      <c r="O27" s="12">
        <f t="shared" si="5"/>
        <v>3200</v>
      </c>
      <c r="P27" s="12">
        <f t="shared" si="6"/>
        <v>280</v>
      </c>
    </row>
    <row r="28" spans="1:16" ht="30">
      <c r="A28" s="76"/>
      <c r="B28" s="72" t="s">
        <v>30</v>
      </c>
      <c r="C28" s="72" t="s">
        <v>98</v>
      </c>
      <c r="D28" s="73"/>
      <c r="E28" s="10" t="s">
        <v>19</v>
      </c>
      <c r="F28" s="11" t="s">
        <v>20</v>
      </c>
      <c r="G28" s="12">
        <v>240</v>
      </c>
      <c r="H28" s="12">
        <f t="shared" si="0"/>
        <v>3840</v>
      </c>
      <c r="I28" s="12">
        <f t="shared" si="1"/>
        <v>336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240</v>
      </c>
      <c r="O28" s="12">
        <f t="shared" si="5"/>
        <v>3840</v>
      </c>
      <c r="P28" s="12">
        <f t="shared" si="6"/>
        <v>336</v>
      </c>
    </row>
    <row r="29" spans="1:16" ht="30">
      <c r="A29" s="76"/>
      <c r="B29" s="74"/>
      <c r="C29" s="74"/>
      <c r="D29" s="73"/>
      <c r="E29" s="10" t="s">
        <v>19</v>
      </c>
      <c r="F29" s="11" t="s">
        <v>34</v>
      </c>
      <c r="G29" s="12">
        <v>308</v>
      </c>
      <c r="H29" s="12">
        <f t="shared" si="0"/>
        <v>4928</v>
      </c>
      <c r="I29" s="12">
        <f t="shared" si="1"/>
        <v>431.2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308</v>
      </c>
      <c r="O29" s="12">
        <f t="shared" si="5"/>
        <v>4928</v>
      </c>
      <c r="P29" s="12">
        <f t="shared" si="6"/>
        <v>431.2</v>
      </c>
    </row>
    <row r="30" spans="1:16" ht="15" customHeight="1">
      <c r="A30" s="76"/>
      <c r="B30" s="72" t="s">
        <v>31</v>
      </c>
      <c r="C30" s="72" t="s">
        <v>634</v>
      </c>
      <c r="D30" s="73"/>
      <c r="E30" s="10" t="s">
        <v>18</v>
      </c>
      <c r="F30" s="11" t="s">
        <v>34</v>
      </c>
      <c r="G30" s="12">
        <v>144</v>
      </c>
      <c r="H30" s="12">
        <f t="shared" si="0"/>
        <v>2304</v>
      </c>
      <c r="I30" s="12">
        <f t="shared" si="1"/>
        <v>201.6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144</v>
      </c>
      <c r="O30" s="12">
        <f t="shared" si="5"/>
        <v>2304</v>
      </c>
      <c r="P30" s="12">
        <f t="shared" si="6"/>
        <v>201.6</v>
      </c>
    </row>
    <row r="31" spans="1:16" ht="30">
      <c r="A31" s="76"/>
      <c r="B31" s="73"/>
      <c r="C31" s="73"/>
      <c r="D31" s="73"/>
      <c r="E31" s="10" t="s">
        <v>19</v>
      </c>
      <c r="F31" s="11" t="s">
        <v>20</v>
      </c>
      <c r="G31" s="12">
        <v>420</v>
      </c>
      <c r="H31" s="12">
        <f t="shared" si="0"/>
        <v>6720</v>
      </c>
      <c r="I31" s="12">
        <f t="shared" si="1"/>
        <v>588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420</v>
      </c>
      <c r="O31" s="12">
        <f t="shared" si="5"/>
        <v>6720</v>
      </c>
      <c r="P31" s="12">
        <f t="shared" si="6"/>
        <v>588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126</v>
      </c>
      <c r="H32" s="12">
        <f t="shared" si="0"/>
        <v>2016</v>
      </c>
      <c r="I32" s="12">
        <f t="shared" si="1"/>
        <v>176.39999999999998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126</v>
      </c>
      <c r="O32" s="12">
        <f t="shared" si="5"/>
        <v>2016</v>
      </c>
      <c r="P32" s="12">
        <f t="shared" si="6"/>
        <v>176.39999999999998</v>
      </c>
    </row>
    <row r="33" spans="1:16" ht="45">
      <c r="A33" s="76"/>
      <c r="B33" s="72" t="s">
        <v>67</v>
      </c>
      <c r="C33" s="72" t="s">
        <v>581</v>
      </c>
      <c r="D33" s="73"/>
      <c r="E33" s="10" t="s">
        <v>162</v>
      </c>
      <c r="F33" s="11" t="s">
        <v>20</v>
      </c>
      <c r="G33" s="12">
        <v>390</v>
      </c>
      <c r="H33" s="12">
        <f t="shared" si="0"/>
        <v>6240</v>
      </c>
      <c r="I33" s="12">
        <f t="shared" si="1"/>
        <v>546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390</v>
      </c>
      <c r="O33" s="12">
        <f t="shared" si="5"/>
        <v>6240</v>
      </c>
      <c r="P33" s="12">
        <f t="shared" si="6"/>
        <v>546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180</v>
      </c>
      <c r="H34" s="12">
        <f t="shared" si="0"/>
        <v>2880</v>
      </c>
      <c r="I34" s="12">
        <f t="shared" si="1"/>
        <v>251.99999999999997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180</v>
      </c>
      <c r="O34" s="12">
        <f t="shared" si="5"/>
        <v>2880</v>
      </c>
      <c r="P34" s="12">
        <f t="shared" si="6"/>
        <v>251.99999999999997</v>
      </c>
    </row>
    <row r="35" spans="1:16" ht="15" customHeight="1">
      <c r="A35" s="76"/>
      <c r="B35" s="72" t="s">
        <v>42</v>
      </c>
      <c r="C35" s="72" t="s">
        <v>635</v>
      </c>
      <c r="D35" s="73"/>
      <c r="E35" s="10" t="s">
        <v>18</v>
      </c>
      <c r="F35" s="11" t="s">
        <v>34</v>
      </c>
      <c r="G35" s="12">
        <v>140</v>
      </c>
      <c r="H35" s="12">
        <f t="shared" si="0"/>
        <v>2240</v>
      </c>
      <c r="I35" s="12">
        <f t="shared" si="1"/>
        <v>196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140</v>
      </c>
      <c r="O35" s="12">
        <f t="shared" si="5"/>
        <v>2240</v>
      </c>
      <c r="P35" s="12">
        <f t="shared" si="6"/>
        <v>196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200</v>
      </c>
      <c r="H36" s="12">
        <f t="shared" si="0"/>
        <v>3200</v>
      </c>
      <c r="I36" s="12">
        <f t="shared" si="1"/>
        <v>280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200</v>
      </c>
      <c r="O36" s="12">
        <f t="shared" si="5"/>
        <v>3200</v>
      </c>
      <c r="P36" s="12">
        <f t="shared" si="6"/>
        <v>280</v>
      </c>
    </row>
    <row r="37" spans="1:16" ht="15" customHeight="1">
      <c r="A37" s="76"/>
      <c r="B37" s="72" t="s">
        <v>29</v>
      </c>
      <c r="C37" s="72" t="s">
        <v>636</v>
      </c>
      <c r="D37" s="73"/>
      <c r="E37" s="10" t="s">
        <v>18</v>
      </c>
      <c r="F37" s="11" t="s">
        <v>20</v>
      </c>
      <c r="G37" s="12">
        <v>108</v>
      </c>
      <c r="H37" s="12">
        <f t="shared" si="0"/>
        <v>1728</v>
      </c>
      <c r="I37" s="12">
        <f t="shared" si="1"/>
        <v>151.19999999999999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108</v>
      </c>
      <c r="O37" s="12">
        <f t="shared" si="5"/>
        <v>1728</v>
      </c>
      <c r="P37" s="12">
        <f t="shared" si="6"/>
        <v>151.19999999999999</v>
      </c>
    </row>
    <row r="38" spans="1:16" ht="30">
      <c r="A38" s="76"/>
      <c r="B38" s="73"/>
      <c r="C38" s="73"/>
      <c r="D38" s="73"/>
      <c r="E38" s="10" t="s">
        <v>19</v>
      </c>
      <c r="F38" s="11" t="s">
        <v>34</v>
      </c>
      <c r="G38" s="12">
        <v>192</v>
      </c>
      <c r="H38" s="12">
        <f t="shared" si="0"/>
        <v>3072</v>
      </c>
      <c r="I38" s="12">
        <f t="shared" si="1"/>
        <v>268.79999999999995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192</v>
      </c>
      <c r="O38" s="12">
        <f t="shared" si="5"/>
        <v>3072</v>
      </c>
      <c r="P38" s="12">
        <f t="shared" si="6"/>
        <v>268.79999999999995</v>
      </c>
    </row>
    <row r="39" spans="1:16" ht="30">
      <c r="A39" s="76"/>
      <c r="B39" s="74"/>
      <c r="C39" s="74"/>
      <c r="D39" s="73"/>
      <c r="E39" s="10" t="s">
        <v>19</v>
      </c>
      <c r="F39" s="11" t="s">
        <v>20</v>
      </c>
      <c r="G39" s="12">
        <v>200</v>
      </c>
      <c r="H39" s="12">
        <f t="shared" si="0"/>
        <v>3200</v>
      </c>
      <c r="I39" s="12">
        <f t="shared" si="1"/>
        <v>280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200</v>
      </c>
      <c r="O39" s="12">
        <f t="shared" si="5"/>
        <v>3200</v>
      </c>
      <c r="P39" s="12">
        <f t="shared" si="6"/>
        <v>280</v>
      </c>
    </row>
    <row r="40" spans="1:16" ht="15" customHeight="1">
      <c r="A40" s="76"/>
      <c r="B40" s="72" t="s">
        <v>73</v>
      </c>
      <c r="C40" s="72" t="s">
        <v>74</v>
      </c>
      <c r="D40" s="73"/>
      <c r="E40" s="10" t="s">
        <v>18</v>
      </c>
      <c r="F40" s="11" t="s">
        <v>20</v>
      </c>
      <c r="G40" s="12">
        <v>0</v>
      </c>
      <c r="H40" s="12">
        <f t="shared" si="0"/>
        <v>0</v>
      </c>
      <c r="I40" s="12">
        <f t="shared" si="1"/>
        <v>0</v>
      </c>
      <c r="J40" s="12" t="s">
        <v>21</v>
      </c>
      <c r="K40" s="12">
        <v>200</v>
      </c>
      <c r="L40" s="12">
        <f t="shared" si="2"/>
        <v>3200</v>
      </c>
      <c r="M40" s="12">
        <f t="shared" si="3"/>
        <v>280</v>
      </c>
      <c r="N40" s="12">
        <f t="shared" si="4"/>
        <v>200</v>
      </c>
      <c r="O40" s="12">
        <f t="shared" si="5"/>
        <v>3200</v>
      </c>
      <c r="P40" s="12">
        <f t="shared" si="6"/>
        <v>280</v>
      </c>
    </row>
    <row r="41" spans="1:16" ht="30">
      <c r="A41" s="76"/>
      <c r="B41" s="73"/>
      <c r="C41" s="73"/>
      <c r="D41" s="73"/>
      <c r="E41" s="10" t="s">
        <v>19</v>
      </c>
      <c r="F41" s="11" t="s">
        <v>34</v>
      </c>
      <c r="G41" s="12">
        <v>128</v>
      </c>
      <c r="H41" s="12">
        <f t="shared" si="0"/>
        <v>2048</v>
      </c>
      <c r="I41" s="12">
        <f t="shared" si="1"/>
        <v>179.2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128</v>
      </c>
      <c r="O41" s="12">
        <f t="shared" si="5"/>
        <v>2048</v>
      </c>
      <c r="P41" s="12">
        <f t="shared" si="6"/>
        <v>179.2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112</v>
      </c>
      <c r="H42" s="12">
        <f t="shared" si="0"/>
        <v>1792</v>
      </c>
      <c r="I42" s="12">
        <f t="shared" si="1"/>
        <v>156.79999999999998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112</v>
      </c>
      <c r="O42" s="12">
        <f t="shared" si="5"/>
        <v>1792</v>
      </c>
      <c r="P42" s="12">
        <f t="shared" si="6"/>
        <v>156.79999999999998</v>
      </c>
    </row>
    <row r="43" spans="1:16" ht="30">
      <c r="A43" s="76"/>
      <c r="B43" s="72" t="s">
        <v>120</v>
      </c>
      <c r="C43" s="72" t="s">
        <v>43</v>
      </c>
      <c r="D43" s="73"/>
      <c r="E43" s="10" t="s">
        <v>19</v>
      </c>
      <c r="F43" s="11" t="s">
        <v>20</v>
      </c>
      <c r="G43" s="12">
        <v>120</v>
      </c>
      <c r="H43" s="12">
        <f t="shared" si="0"/>
        <v>1920</v>
      </c>
      <c r="I43" s="12">
        <f t="shared" si="1"/>
        <v>168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120</v>
      </c>
      <c r="O43" s="12">
        <f t="shared" si="5"/>
        <v>1920</v>
      </c>
      <c r="P43" s="12">
        <f t="shared" si="6"/>
        <v>168</v>
      </c>
    </row>
    <row r="44" spans="1:16" ht="30">
      <c r="A44" s="76"/>
      <c r="B44" s="73"/>
      <c r="C44" s="73"/>
      <c r="D44" s="73"/>
      <c r="E44" s="10" t="s">
        <v>19</v>
      </c>
      <c r="F44" s="11" t="s">
        <v>34</v>
      </c>
      <c r="G44" s="12">
        <v>96</v>
      </c>
      <c r="H44" s="12">
        <f t="shared" si="0"/>
        <v>1536</v>
      </c>
      <c r="I44" s="12">
        <f t="shared" si="1"/>
        <v>134.39999999999998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96</v>
      </c>
      <c r="O44" s="12">
        <f t="shared" si="5"/>
        <v>1536</v>
      </c>
      <c r="P44" s="12">
        <f t="shared" si="6"/>
        <v>134.39999999999998</v>
      </c>
    </row>
    <row r="45" spans="1:16" s="23" customFormat="1" ht="30">
      <c r="A45" s="76"/>
      <c r="B45" s="74"/>
      <c r="C45" s="74"/>
      <c r="D45" s="73"/>
      <c r="E45" s="10" t="s">
        <v>19</v>
      </c>
      <c r="F45" s="11" t="s">
        <v>34</v>
      </c>
      <c r="G45" s="12">
        <v>200</v>
      </c>
      <c r="H45" s="12">
        <f t="shared" si="0"/>
        <v>3200</v>
      </c>
      <c r="I45" s="12">
        <f t="shared" si="1"/>
        <v>280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200</v>
      </c>
      <c r="O45" s="12">
        <f t="shared" si="5"/>
        <v>3200</v>
      </c>
      <c r="P45" s="12">
        <f t="shared" si="6"/>
        <v>280</v>
      </c>
    </row>
    <row r="46" spans="1:16" s="23" customFormat="1" ht="15" customHeight="1">
      <c r="A46" s="76"/>
      <c r="B46" s="72" t="s">
        <v>41</v>
      </c>
      <c r="C46" s="72" t="s">
        <v>70</v>
      </c>
      <c r="D46" s="73"/>
      <c r="E46" s="10" t="s">
        <v>18</v>
      </c>
      <c r="F46" s="11" t="s">
        <v>34</v>
      </c>
      <c r="G46" s="12">
        <v>120</v>
      </c>
      <c r="H46" s="12">
        <f t="shared" si="0"/>
        <v>1920</v>
      </c>
      <c r="I46" s="12">
        <f t="shared" si="1"/>
        <v>168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120</v>
      </c>
      <c r="O46" s="12">
        <f t="shared" si="5"/>
        <v>1920</v>
      </c>
      <c r="P46" s="12">
        <f t="shared" si="6"/>
        <v>168</v>
      </c>
    </row>
    <row r="47" spans="1:16" ht="30">
      <c r="A47" s="76"/>
      <c r="B47" s="73"/>
      <c r="C47" s="73"/>
      <c r="D47" s="73"/>
      <c r="E47" s="10" t="s">
        <v>19</v>
      </c>
      <c r="F47" s="11" t="s">
        <v>34</v>
      </c>
      <c r="G47" s="12">
        <v>364</v>
      </c>
      <c r="H47" s="12">
        <f t="shared" si="0"/>
        <v>5824</v>
      </c>
      <c r="I47" s="12">
        <f t="shared" si="1"/>
        <v>509.59999999999997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364</v>
      </c>
      <c r="O47" s="12">
        <f t="shared" si="5"/>
        <v>5824</v>
      </c>
      <c r="P47" s="12">
        <f t="shared" si="6"/>
        <v>509.59999999999997</v>
      </c>
    </row>
    <row r="48" spans="1:16" ht="30">
      <c r="A48" s="76"/>
      <c r="B48" s="73"/>
      <c r="C48" s="73"/>
      <c r="D48" s="73"/>
      <c r="E48" s="10" t="s">
        <v>19</v>
      </c>
      <c r="F48" s="11" t="s">
        <v>20</v>
      </c>
      <c r="G48" s="12">
        <v>120</v>
      </c>
      <c r="H48" s="12">
        <f t="shared" si="0"/>
        <v>1920</v>
      </c>
      <c r="I48" s="12">
        <f t="shared" si="1"/>
        <v>168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120</v>
      </c>
      <c r="O48" s="12">
        <f t="shared" si="5"/>
        <v>1920</v>
      </c>
      <c r="P48" s="12">
        <f t="shared" si="6"/>
        <v>168</v>
      </c>
    </row>
    <row r="49" spans="1:16" ht="30">
      <c r="A49" s="76"/>
      <c r="B49" s="74"/>
      <c r="C49" s="74"/>
      <c r="D49" s="73"/>
      <c r="E49" s="10" t="s">
        <v>19</v>
      </c>
      <c r="F49" s="11" t="s">
        <v>20</v>
      </c>
      <c r="G49" s="12">
        <v>24</v>
      </c>
      <c r="H49" s="12">
        <f t="shared" si="0"/>
        <v>384</v>
      </c>
      <c r="I49" s="12">
        <f t="shared" si="1"/>
        <v>33.599999999999994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24</v>
      </c>
      <c r="O49" s="12">
        <f t="shared" si="5"/>
        <v>384</v>
      </c>
      <c r="P49" s="12">
        <f t="shared" si="6"/>
        <v>33.599999999999994</v>
      </c>
    </row>
    <row r="50" spans="1:16" ht="15" customHeight="1">
      <c r="A50" s="76"/>
      <c r="B50" s="72" t="s">
        <v>39</v>
      </c>
      <c r="C50" s="72" t="s">
        <v>69</v>
      </c>
      <c r="D50" s="73"/>
      <c r="E50" s="10" t="s">
        <v>18</v>
      </c>
      <c r="F50" s="11" t="s">
        <v>20</v>
      </c>
      <c r="G50" s="12">
        <v>126</v>
      </c>
      <c r="H50" s="12">
        <f t="shared" si="0"/>
        <v>2016</v>
      </c>
      <c r="I50" s="12">
        <f t="shared" si="1"/>
        <v>176.39999999999998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126</v>
      </c>
      <c r="O50" s="12">
        <f t="shared" si="5"/>
        <v>2016</v>
      </c>
      <c r="P50" s="12">
        <f t="shared" si="6"/>
        <v>176.39999999999998</v>
      </c>
    </row>
    <row r="51" spans="1:16" ht="30">
      <c r="A51" s="76"/>
      <c r="B51" s="73"/>
      <c r="C51" s="73"/>
      <c r="D51" s="73"/>
      <c r="E51" s="10" t="s">
        <v>19</v>
      </c>
      <c r="F51" s="11" t="s">
        <v>20</v>
      </c>
      <c r="G51" s="12">
        <v>126</v>
      </c>
      <c r="H51" s="12">
        <f t="shared" si="0"/>
        <v>2016</v>
      </c>
      <c r="I51" s="12">
        <f t="shared" si="1"/>
        <v>176.39999999999998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126</v>
      </c>
      <c r="O51" s="12">
        <f t="shared" si="5"/>
        <v>2016</v>
      </c>
      <c r="P51" s="12">
        <f t="shared" si="6"/>
        <v>176.39999999999998</v>
      </c>
    </row>
    <row r="52" spans="1:16" ht="30">
      <c r="A52" s="76"/>
      <c r="B52" s="73"/>
      <c r="C52" s="73"/>
      <c r="D52" s="73"/>
      <c r="E52" s="10" t="s">
        <v>19</v>
      </c>
      <c r="F52" s="11" t="s">
        <v>20</v>
      </c>
      <c r="G52" s="12">
        <v>48</v>
      </c>
      <c r="H52" s="12">
        <f t="shared" si="0"/>
        <v>768</v>
      </c>
      <c r="I52" s="12">
        <f t="shared" si="1"/>
        <v>67.199999999999989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48</v>
      </c>
      <c r="O52" s="12">
        <f t="shared" si="5"/>
        <v>768</v>
      </c>
      <c r="P52" s="12">
        <f t="shared" si="6"/>
        <v>67.199999999999989</v>
      </c>
    </row>
    <row r="53" spans="1:16" ht="30">
      <c r="A53" s="76"/>
      <c r="B53" s="74"/>
      <c r="C53" s="74"/>
      <c r="D53" s="73"/>
      <c r="E53" s="10" t="s">
        <v>19</v>
      </c>
      <c r="F53" s="11" t="s">
        <v>20</v>
      </c>
      <c r="G53" s="12">
        <v>160</v>
      </c>
      <c r="H53" s="12">
        <f t="shared" si="0"/>
        <v>2560</v>
      </c>
      <c r="I53" s="12">
        <f t="shared" si="1"/>
        <v>224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160</v>
      </c>
      <c r="O53" s="12">
        <f t="shared" si="5"/>
        <v>2560</v>
      </c>
      <c r="P53" s="12">
        <f t="shared" si="6"/>
        <v>224</v>
      </c>
    </row>
    <row r="54" spans="1:16" ht="15" customHeight="1">
      <c r="A54" s="76"/>
      <c r="B54" s="72" t="s">
        <v>69</v>
      </c>
      <c r="C54" s="72" t="s">
        <v>637</v>
      </c>
      <c r="D54" s="73"/>
      <c r="E54" s="10" t="s">
        <v>18</v>
      </c>
      <c r="F54" s="11" t="s">
        <v>34</v>
      </c>
      <c r="G54" s="12">
        <v>140</v>
      </c>
      <c r="H54" s="12">
        <f t="shared" si="0"/>
        <v>2240</v>
      </c>
      <c r="I54" s="12">
        <f t="shared" si="1"/>
        <v>196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140</v>
      </c>
      <c r="O54" s="12">
        <f t="shared" si="5"/>
        <v>2240</v>
      </c>
      <c r="P54" s="12">
        <f t="shared" si="6"/>
        <v>196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200</v>
      </c>
      <c r="H55" s="12">
        <f t="shared" si="0"/>
        <v>3200</v>
      </c>
      <c r="I55" s="12">
        <f t="shared" si="1"/>
        <v>280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200</v>
      </c>
      <c r="O55" s="12">
        <f t="shared" si="5"/>
        <v>3200</v>
      </c>
      <c r="P55" s="12">
        <f t="shared" si="6"/>
        <v>280</v>
      </c>
    </row>
    <row r="56" spans="1:16" ht="15" customHeight="1">
      <c r="A56" s="76"/>
      <c r="B56" s="72" t="s">
        <v>70</v>
      </c>
      <c r="C56" s="72" t="s">
        <v>412</v>
      </c>
      <c r="D56" s="73"/>
      <c r="E56" s="10" t="s">
        <v>18</v>
      </c>
      <c r="F56" s="11" t="s">
        <v>34</v>
      </c>
      <c r="G56" s="12">
        <v>120</v>
      </c>
      <c r="H56" s="12">
        <f t="shared" si="0"/>
        <v>1920</v>
      </c>
      <c r="I56" s="12">
        <f t="shared" si="1"/>
        <v>168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120</v>
      </c>
      <c r="O56" s="12">
        <f t="shared" si="5"/>
        <v>1920</v>
      </c>
      <c r="P56" s="12">
        <f t="shared" si="6"/>
        <v>168</v>
      </c>
    </row>
    <row r="57" spans="1:16" ht="30">
      <c r="A57" s="76"/>
      <c r="B57" s="73"/>
      <c r="C57" s="73"/>
      <c r="D57" s="73"/>
      <c r="E57" s="10" t="s">
        <v>19</v>
      </c>
      <c r="F57" s="11" t="s">
        <v>20</v>
      </c>
      <c r="G57" s="12">
        <v>240</v>
      </c>
      <c r="H57" s="12">
        <f t="shared" si="0"/>
        <v>3840</v>
      </c>
      <c r="I57" s="12">
        <f t="shared" si="1"/>
        <v>336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240</v>
      </c>
      <c r="O57" s="12">
        <f t="shared" si="5"/>
        <v>3840</v>
      </c>
      <c r="P57" s="12">
        <f t="shared" si="6"/>
        <v>336</v>
      </c>
    </row>
    <row r="58" spans="1:16" ht="30">
      <c r="A58" s="76"/>
      <c r="B58" s="74"/>
      <c r="C58" s="74"/>
      <c r="D58" s="73"/>
      <c r="E58" s="10" t="s">
        <v>19</v>
      </c>
      <c r="F58" s="11" t="s">
        <v>20</v>
      </c>
      <c r="G58" s="12">
        <v>220</v>
      </c>
      <c r="H58" s="12">
        <f t="shared" si="0"/>
        <v>3520</v>
      </c>
      <c r="I58" s="12">
        <f t="shared" si="1"/>
        <v>308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220</v>
      </c>
      <c r="O58" s="12">
        <f t="shared" si="5"/>
        <v>3520</v>
      </c>
      <c r="P58" s="12">
        <f t="shared" si="6"/>
        <v>308</v>
      </c>
    </row>
    <row r="59" spans="1:16" ht="15" customHeight="1">
      <c r="A59" s="76"/>
      <c r="B59" s="72" t="s">
        <v>43</v>
      </c>
      <c r="C59" s="72" t="s">
        <v>591</v>
      </c>
      <c r="D59" s="73"/>
      <c r="E59" s="10" t="s">
        <v>18</v>
      </c>
      <c r="F59" s="11" t="s">
        <v>34</v>
      </c>
      <c r="G59" s="12">
        <v>192</v>
      </c>
      <c r="H59" s="12">
        <f t="shared" si="0"/>
        <v>3072</v>
      </c>
      <c r="I59" s="12">
        <f t="shared" si="1"/>
        <v>268.79999999999995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192</v>
      </c>
      <c r="O59" s="12">
        <f t="shared" si="5"/>
        <v>3072</v>
      </c>
      <c r="P59" s="12">
        <f t="shared" si="6"/>
        <v>268.79999999999995</v>
      </c>
    </row>
    <row r="60" spans="1:16" ht="30">
      <c r="A60" s="76"/>
      <c r="B60" s="73"/>
      <c r="C60" s="73"/>
      <c r="D60" s="73"/>
      <c r="E60" s="10" t="s">
        <v>19</v>
      </c>
      <c r="F60" s="11" t="s">
        <v>20</v>
      </c>
      <c r="G60" s="12">
        <v>252</v>
      </c>
      <c r="H60" s="12">
        <f t="shared" si="0"/>
        <v>4032</v>
      </c>
      <c r="I60" s="12">
        <f t="shared" si="1"/>
        <v>352.79999999999995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252</v>
      </c>
      <c r="O60" s="12">
        <f t="shared" si="5"/>
        <v>4032</v>
      </c>
      <c r="P60" s="12">
        <f t="shared" si="6"/>
        <v>352.79999999999995</v>
      </c>
    </row>
    <row r="61" spans="1:16" ht="30">
      <c r="A61" s="76"/>
      <c r="B61" s="73"/>
      <c r="C61" s="73"/>
      <c r="D61" s="73"/>
      <c r="E61" s="10" t="s">
        <v>19</v>
      </c>
      <c r="F61" s="11" t="s">
        <v>20</v>
      </c>
      <c r="G61" s="12">
        <v>150</v>
      </c>
      <c r="H61" s="12">
        <f t="shared" si="0"/>
        <v>2400</v>
      </c>
      <c r="I61" s="12">
        <f t="shared" si="1"/>
        <v>210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150</v>
      </c>
      <c r="O61" s="12">
        <f t="shared" si="5"/>
        <v>2400</v>
      </c>
      <c r="P61" s="12">
        <f t="shared" si="6"/>
        <v>210</v>
      </c>
    </row>
    <row r="62" spans="1:16" ht="30">
      <c r="A62" s="76"/>
      <c r="B62" s="74"/>
      <c r="C62" s="74"/>
      <c r="D62" s="73"/>
      <c r="E62" s="10" t="s">
        <v>19</v>
      </c>
      <c r="F62" s="11" t="s">
        <v>20</v>
      </c>
      <c r="G62" s="12">
        <v>30</v>
      </c>
      <c r="H62" s="12">
        <f t="shared" si="0"/>
        <v>480</v>
      </c>
      <c r="I62" s="12">
        <f t="shared" si="1"/>
        <v>42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30</v>
      </c>
      <c r="O62" s="12">
        <f t="shared" si="5"/>
        <v>480</v>
      </c>
      <c r="P62" s="12">
        <f t="shared" si="6"/>
        <v>42</v>
      </c>
    </row>
    <row r="63" spans="1:16" ht="15" customHeight="1">
      <c r="A63" s="76"/>
      <c r="B63" s="72" t="s">
        <v>74</v>
      </c>
      <c r="C63" s="72" t="s">
        <v>55</v>
      </c>
      <c r="D63" s="73"/>
      <c r="E63" s="10" t="s">
        <v>18</v>
      </c>
      <c r="F63" s="11" t="s">
        <v>20</v>
      </c>
      <c r="G63" s="12">
        <v>84</v>
      </c>
      <c r="H63" s="12">
        <f t="shared" si="0"/>
        <v>1344</v>
      </c>
      <c r="I63" s="12">
        <f t="shared" si="1"/>
        <v>117.6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84</v>
      </c>
      <c r="O63" s="12">
        <f t="shared" si="5"/>
        <v>1344</v>
      </c>
      <c r="P63" s="12">
        <f t="shared" si="6"/>
        <v>117.6</v>
      </c>
    </row>
    <row r="64" spans="1:16" ht="30">
      <c r="A64" s="76"/>
      <c r="B64" s="74"/>
      <c r="C64" s="74"/>
      <c r="D64" s="73"/>
      <c r="E64" s="10" t="s">
        <v>19</v>
      </c>
      <c r="F64" s="11" t="s">
        <v>20</v>
      </c>
      <c r="G64" s="12">
        <v>144</v>
      </c>
      <c r="H64" s="12">
        <f t="shared" si="0"/>
        <v>2304</v>
      </c>
      <c r="I64" s="12">
        <f t="shared" si="1"/>
        <v>201.6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144</v>
      </c>
      <c r="O64" s="12">
        <f t="shared" si="5"/>
        <v>2304</v>
      </c>
      <c r="P64" s="12">
        <f t="shared" si="6"/>
        <v>201.6</v>
      </c>
    </row>
    <row r="65" spans="1:16" ht="30">
      <c r="A65" s="76"/>
      <c r="B65" s="11" t="s">
        <v>44</v>
      </c>
      <c r="C65" s="11" t="s">
        <v>278</v>
      </c>
      <c r="D65" s="73"/>
      <c r="E65" s="10" t="s">
        <v>19</v>
      </c>
      <c r="F65" s="11" t="s">
        <v>20</v>
      </c>
      <c r="G65" s="12">
        <v>180</v>
      </c>
      <c r="H65" s="12">
        <f t="shared" si="0"/>
        <v>2880</v>
      </c>
      <c r="I65" s="12">
        <f t="shared" si="1"/>
        <v>251.99999999999997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180</v>
      </c>
      <c r="O65" s="12">
        <f t="shared" si="5"/>
        <v>2880</v>
      </c>
      <c r="P65" s="12">
        <f t="shared" si="6"/>
        <v>251.99999999999997</v>
      </c>
    </row>
    <row r="66" spans="1:16" ht="15" customHeight="1">
      <c r="A66" s="76"/>
      <c r="B66" s="72" t="s">
        <v>45</v>
      </c>
      <c r="C66" s="72" t="s">
        <v>226</v>
      </c>
      <c r="D66" s="73"/>
      <c r="E66" s="10" t="s">
        <v>18</v>
      </c>
      <c r="F66" s="11" t="s">
        <v>34</v>
      </c>
      <c r="G66" s="12">
        <v>160</v>
      </c>
      <c r="H66" s="12">
        <f t="shared" si="0"/>
        <v>2560</v>
      </c>
      <c r="I66" s="12">
        <f t="shared" si="1"/>
        <v>224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160</v>
      </c>
      <c r="O66" s="12">
        <f t="shared" si="5"/>
        <v>2560</v>
      </c>
      <c r="P66" s="12">
        <f t="shared" si="6"/>
        <v>224</v>
      </c>
    </row>
    <row r="67" spans="1:16" ht="30">
      <c r="A67" s="77"/>
      <c r="B67" s="74"/>
      <c r="C67" s="74"/>
      <c r="D67" s="74"/>
      <c r="E67" s="10" t="s">
        <v>19</v>
      </c>
      <c r="F67" s="11" t="s">
        <v>20</v>
      </c>
      <c r="G67" s="12">
        <v>288</v>
      </c>
      <c r="H67" s="12">
        <f>(G67)*16</f>
        <v>4608</v>
      </c>
      <c r="I67" s="12">
        <f>(G67)*1.4</f>
        <v>403.2</v>
      </c>
      <c r="J67" s="12" t="s">
        <v>21</v>
      </c>
      <c r="K67" s="12"/>
      <c r="L67" s="12">
        <f>(K67)*16</f>
        <v>0</v>
      </c>
      <c r="M67" s="12">
        <f>(K67)*1.4</f>
        <v>0</v>
      </c>
      <c r="N67" s="12">
        <f>SUM(G67,K67)</f>
        <v>288</v>
      </c>
      <c r="O67" s="12">
        <f>(N67)*16</f>
        <v>4608</v>
      </c>
      <c r="P67" s="12">
        <f>(N67)*1.4</f>
        <v>403.2</v>
      </c>
    </row>
    <row r="68" spans="1:16" ht="45">
      <c r="A68" s="12"/>
      <c r="B68" s="11" t="s">
        <v>76</v>
      </c>
      <c r="C68" s="11"/>
      <c r="D68" s="12"/>
      <c r="E68" s="10" t="s">
        <v>760</v>
      </c>
      <c r="F68" s="11" t="s">
        <v>20</v>
      </c>
      <c r="G68" s="12">
        <v>130</v>
      </c>
      <c r="H68" s="12">
        <f>(G68)*16</f>
        <v>2080</v>
      </c>
      <c r="I68" s="12">
        <f>(G68)*1.4</f>
        <v>182</v>
      </c>
      <c r="J68" s="12" t="s">
        <v>21</v>
      </c>
      <c r="K68" s="12"/>
      <c r="L68" s="12">
        <v>0</v>
      </c>
      <c r="M68" s="12">
        <v>0</v>
      </c>
      <c r="N68" s="12">
        <f>SUM(G68,K68)</f>
        <v>130</v>
      </c>
      <c r="O68" s="12">
        <f>(N68)*16</f>
        <v>2080</v>
      </c>
      <c r="P68" s="12">
        <f>(N68)*1.4</f>
        <v>182</v>
      </c>
    </row>
    <row r="69" spans="1:16" ht="30">
      <c r="A69" s="12"/>
      <c r="B69" s="11" t="s">
        <v>30</v>
      </c>
      <c r="C69" s="11" t="s">
        <v>98</v>
      </c>
      <c r="D69" s="12"/>
      <c r="E69" s="10" t="s">
        <v>19</v>
      </c>
      <c r="F69" s="11" t="s">
        <v>20</v>
      </c>
      <c r="G69" s="12">
        <v>22</v>
      </c>
      <c r="H69" s="12">
        <f>(G69)*16</f>
        <v>352</v>
      </c>
      <c r="I69" s="12">
        <f>(G69)*1.4</f>
        <v>30.799999999999997</v>
      </c>
      <c r="J69" s="12" t="s">
        <v>21</v>
      </c>
      <c r="K69" s="12"/>
      <c r="L69" s="12">
        <v>0</v>
      </c>
      <c r="M69" s="12">
        <v>0</v>
      </c>
      <c r="N69" s="12">
        <f>SUM(G69,K69)</f>
        <v>22</v>
      </c>
      <c r="O69" s="12">
        <f>(N69)*16</f>
        <v>352</v>
      </c>
      <c r="P69" s="12">
        <f>(N69)*1.4</f>
        <v>30.799999999999997</v>
      </c>
    </row>
    <row r="70" spans="1:16">
      <c r="A70" s="16" t="s">
        <v>2</v>
      </c>
      <c r="B70" s="17"/>
      <c r="C70" s="17"/>
      <c r="D70" s="17"/>
      <c r="E70" s="18"/>
      <c r="F70" s="18"/>
      <c r="G70" s="17">
        <f>SUM(G2:G69)</f>
        <v>11080</v>
      </c>
      <c r="H70" s="17">
        <f>SUM(H2:H69)</f>
        <v>177280</v>
      </c>
      <c r="I70" s="17">
        <f>SUM(I2:I69)</f>
        <v>15512</v>
      </c>
      <c r="J70" s="17"/>
      <c r="K70" s="17">
        <f t="shared" ref="K70:M70" si="7">SUM(K2:K68)</f>
        <v>430</v>
      </c>
      <c r="L70" s="17">
        <f t="shared" si="7"/>
        <v>6880</v>
      </c>
      <c r="M70" s="17">
        <f t="shared" si="7"/>
        <v>602</v>
      </c>
      <c r="N70" s="17">
        <f>SUM(N2:N69)</f>
        <v>11510</v>
      </c>
      <c r="O70" s="17">
        <f>SUM(O2:O69)</f>
        <v>184160</v>
      </c>
      <c r="P70" s="17">
        <f>SUM(P2:P69)</f>
        <v>16114</v>
      </c>
    </row>
    <row r="71" spans="1:16">
      <c r="E71" s="15"/>
    </row>
    <row r="72" spans="1:16">
      <c r="E72" s="19"/>
    </row>
    <row r="74" spans="1:16">
      <c r="C74" s="20"/>
      <c r="D74" s="20"/>
      <c r="E74" s="21"/>
      <c r="F74" s="20"/>
    </row>
  </sheetData>
  <mergeCells count="48">
    <mergeCell ref="B17:B18"/>
    <mergeCell ref="B19:B21"/>
    <mergeCell ref="C40:C42"/>
    <mergeCell ref="C43:C45"/>
    <mergeCell ref="C46:C49"/>
    <mergeCell ref="B24:B25"/>
    <mergeCell ref="B26:B27"/>
    <mergeCell ref="B28:B29"/>
    <mergeCell ref="B30:B32"/>
    <mergeCell ref="B33:B34"/>
    <mergeCell ref="B37:B39"/>
    <mergeCell ref="B40:B42"/>
    <mergeCell ref="B43:B45"/>
    <mergeCell ref="B46:B49"/>
    <mergeCell ref="C37:C39"/>
    <mergeCell ref="B35:B36"/>
    <mergeCell ref="B2:B3"/>
    <mergeCell ref="B4:B5"/>
    <mergeCell ref="B7:B8"/>
    <mergeCell ref="B11:B12"/>
    <mergeCell ref="B14:B16"/>
    <mergeCell ref="C59:C62"/>
    <mergeCell ref="C63:C64"/>
    <mergeCell ref="C66:C67"/>
    <mergeCell ref="C50:C53"/>
    <mergeCell ref="C54:C55"/>
    <mergeCell ref="B56:B58"/>
    <mergeCell ref="B59:B62"/>
    <mergeCell ref="B63:B64"/>
    <mergeCell ref="B66:B67"/>
    <mergeCell ref="B50:B53"/>
    <mergeCell ref="B54:B55"/>
    <mergeCell ref="A2:A67"/>
    <mergeCell ref="D2:D67"/>
    <mergeCell ref="C2:C3"/>
    <mergeCell ref="C4:C5"/>
    <mergeCell ref="C7:C8"/>
    <mergeCell ref="C11:C12"/>
    <mergeCell ref="C14:C16"/>
    <mergeCell ref="C17:C18"/>
    <mergeCell ref="C19:C21"/>
    <mergeCell ref="C24:C25"/>
    <mergeCell ref="C56:C58"/>
    <mergeCell ref="C26:C27"/>
    <mergeCell ref="C28:C29"/>
    <mergeCell ref="C30:C32"/>
    <mergeCell ref="C33:C34"/>
    <mergeCell ref="C35:C3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30" zoomScaleNormal="100" workbookViewId="0">
      <selection activeCell="B37" sqref="B37:B39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262</v>
      </c>
      <c r="B2" s="72" t="s">
        <v>74</v>
      </c>
      <c r="C2" s="72" t="s">
        <v>578</v>
      </c>
      <c r="D2" s="72" t="s">
        <v>759</v>
      </c>
      <c r="E2" s="10" t="s">
        <v>18</v>
      </c>
      <c r="F2" s="11" t="s">
        <v>20</v>
      </c>
      <c r="G2" s="12">
        <v>18</v>
      </c>
      <c r="H2" s="12">
        <f t="shared" ref="H2:H69" si="0">(G2)*16</f>
        <v>288</v>
      </c>
      <c r="I2" s="12">
        <f t="shared" ref="I2:I69" si="1">(G2)*1.4</f>
        <v>25.2</v>
      </c>
      <c r="J2" s="12" t="s">
        <v>21</v>
      </c>
      <c r="K2" s="12"/>
      <c r="L2" s="12">
        <f t="shared" ref="L2:L68" si="2">(K2)*16</f>
        <v>0</v>
      </c>
      <c r="M2" s="12">
        <f t="shared" ref="M2:M68" si="3">(K2)*1.4</f>
        <v>0</v>
      </c>
      <c r="N2" s="12">
        <f t="shared" ref="N2:N69" si="4">SUM(G2,K2)</f>
        <v>18</v>
      </c>
      <c r="O2" s="12">
        <f t="shared" ref="O2:O69" si="5">(N2)*16</f>
        <v>288</v>
      </c>
      <c r="P2" s="12">
        <f t="shared" ref="P2:P69" si="6">(N2)*1.4</f>
        <v>25.2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168</v>
      </c>
      <c r="H3" s="12">
        <f t="shared" si="0"/>
        <v>2688</v>
      </c>
      <c r="I3" s="12">
        <f t="shared" si="1"/>
        <v>235.2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168</v>
      </c>
      <c r="O3" s="12">
        <f t="shared" si="5"/>
        <v>2688</v>
      </c>
      <c r="P3" s="12">
        <f t="shared" si="6"/>
        <v>235.2</v>
      </c>
    </row>
    <row r="4" spans="1:16" ht="30">
      <c r="A4" s="76"/>
      <c r="B4" s="73"/>
      <c r="C4" s="73"/>
      <c r="D4" s="73"/>
      <c r="E4" s="10" t="s">
        <v>19</v>
      </c>
      <c r="F4" s="11" t="s">
        <v>20</v>
      </c>
      <c r="G4" s="12">
        <v>12</v>
      </c>
      <c r="H4" s="12">
        <f t="shared" si="0"/>
        <v>192</v>
      </c>
      <c r="I4" s="12">
        <f t="shared" si="1"/>
        <v>16.799999999999997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12</v>
      </c>
      <c r="O4" s="12">
        <f t="shared" si="5"/>
        <v>192</v>
      </c>
      <c r="P4" s="12">
        <f t="shared" si="6"/>
        <v>16.799999999999997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304</v>
      </c>
      <c r="H5" s="12">
        <f t="shared" si="0"/>
        <v>4864</v>
      </c>
      <c r="I5" s="12">
        <f t="shared" si="1"/>
        <v>425.59999999999997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304</v>
      </c>
      <c r="O5" s="12">
        <f t="shared" si="5"/>
        <v>4864</v>
      </c>
      <c r="P5" s="12">
        <f t="shared" si="6"/>
        <v>425.59999999999997</v>
      </c>
    </row>
    <row r="6" spans="1:16" ht="30">
      <c r="A6" s="76"/>
      <c r="B6" s="72" t="s">
        <v>37</v>
      </c>
      <c r="C6" s="72" t="s">
        <v>638</v>
      </c>
      <c r="D6" s="73"/>
      <c r="E6" s="10" t="s">
        <v>19</v>
      </c>
      <c r="F6" s="11" t="s">
        <v>20</v>
      </c>
      <c r="G6" s="12">
        <v>300</v>
      </c>
      <c r="H6" s="12">
        <f t="shared" si="0"/>
        <v>4800</v>
      </c>
      <c r="I6" s="12">
        <f t="shared" si="1"/>
        <v>420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300</v>
      </c>
      <c r="O6" s="12">
        <f t="shared" si="5"/>
        <v>4800</v>
      </c>
      <c r="P6" s="12">
        <f t="shared" si="6"/>
        <v>420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16</v>
      </c>
      <c r="H7" s="12">
        <f t="shared" si="0"/>
        <v>256</v>
      </c>
      <c r="I7" s="12">
        <f t="shared" si="1"/>
        <v>22.4</v>
      </c>
      <c r="J7" s="12" t="s">
        <v>22</v>
      </c>
      <c r="K7" s="12"/>
      <c r="L7" s="12">
        <f t="shared" si="2"/>
        <v>0</v>
      </c>
      <c r="M7" s="12">
        <f t="shared" si="3"/>
        <v>0</v>
      </c>
      <c r="N7" s="12">
        <f t="shared" si="4"/>
        <v>16</v>
      </c>
      <c r="O7" s="12">
        <f t="shared" si="5"/>
        <v>256</v>
      </c>
      <c r="P7" s="12">
        <f t="shared" si="6"/>
        <v>22.4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24</v>
      </c>
      <c r="H8" s="12">
        <f t="shared" si="0"/>
        <v>384</v>
      </c>
      <c r="I8" s="12">
        <f t="shared" si="1"/>
        <v>33.599999999999994</v>
      </c>
      <c r="J8" s="12" t="s">
        <v>22</v>
      </c>
      <c r="K8" s="12"/>
      <c r="L8" s="12">
        <f t="shared" si="2"/>
        <v>0</v>
      </c>
      <c r="M8" s="12">
        <f t="shared" si="3"/>
        <v>0</v>
      </c>
      <c r="N8" s="12">
        <f t="shared" si="4"/>
        <v>24</v>
      </c>
      <c r="O8" s="12">
        <f t="shared" si="5"/>
        <v>384</v>
      </c>
      <c r="P8" s="12">
        <f t="shared" si="6"/>
        <v>33.599999999999994</v>
      </c>
    </row>
    <row r="9" spans="1:16" ht="15" customHeight="1">
      <c r="A9" s="76"/>
      <c r="B9" s="72" t="s">
        <v>31</v>
      </c>
      <c r="C9" s="72" t="s">
        <v>539</v>
      </c>
      <c r="D9" s="73"/>
      <c r="E9" s="10" t="s">
        <v>18</v>
      </c>
      <c r="F9" s="11" t="s">
        <v>34</v>
      </c>
      <c r="G9" s="12">
        <v>90</v>
      </c>
      <c r="H9" s="12">
        <f t="shared" si="0"/>
        <v>1440</v>
      </c>
      <c r="I9" s="12">
        <f t="shared" si="1"/>
        <v>125.99999999999999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90</v>
      </c>
      <c r="O9" s="12">
        <f t="shared" si="5"/>
        <v>1440</v>
      </c>
      <c r="P9" s="12">
        <f t="shared" si="6"/>
        <v>125.99999999999999</v>
      </c>
    </row>
    <row r="10" spans="1:16" ht="30">
      <c r="A10" s="76"/>
      <c r="B10" s="73"/>
      <c r="C10" s="73"/>
      <c r="D10" s="73"/>
      <c r="E10" s="10" t="s">
        <v>19</v>
      </c>
      <c r="F10" s="11" t="s">
        <v>20</v>
      </c>
      <c r="G10" s="12">
        <v>136</v>
      </c>
      <c r="H10" s="12">
        <f t="shared" si="0"/>
        <v>2176</v>
      </c>
      <c r="I10" s="12">
        <f t="shared" si="1"/>
        <v>190.39999999999998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136</v>
      </c>
      <c r="O10" s="12">
        <f t="shared" si="5"/>
        <v>2176</v>
      </c>
      <c r="P10" s="12">
        <f t="shared" si="6"/>
        <v>190.39999999999998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45</v>
      </c>
      <c r="H11" s="12">
        <f t="shared" si="0"/>
        <v>720</v>
      </c>
      <c r="I11" s="12">
        <f t="shared" si="1"/>
        <v>62.999999999999993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45</v>
      </c>
      <c r="O11" s="12">
        <f t="shared" si="5"/>
        <v>720</v>
      </c>
      <c r="P11" s="12">
        <f t="shared" si="6"/>
        <v>62.999999999999993</v>
      </c>
    </row>
    <row r="12" spans="1:16" ht="30">
      <c r="A12" s="76"/>
      <c r="B12" s="72" t="s">
        <v>50</v>
      </c>
      <c r="C12" s="72" t="s">
        <v>376</v>
      </c>
      <c r="D12" s="73"/>
      <c r="E12" s="10" t="s">
        <v>19</v>
      </c>
      <c r="F12" s="11" t="s">
        <v>20</v>
      </c>
      <c r="G12" s="12">
        <v>392</v>
      </c>
      <c r="H12" s="12">
        <f t="shared" si="0"/>
        <v>6272</v>
      </c>
      <c r="I12" s="12">
        <f t="shared" si="1"/>
        <v>548.79999999999995</v>
      </c>
      <c r="J12" s="12" t="s">
        <v>21</v>
      </c>
      <c r="K12" s="12">
        <v>5</v>
      </c>
      <c r="L12" s="12">
        <f t="shared" si="2"/>
        <v>80</v>
      </c>
      <c r="M12" s="12">
        <f t="shared" si="3"/>
        <v>7</v>
      </c>
      <c r="N12" s="12">
        <f t="shared" si="4"/>
        <v>397</v>
      </c>
      <c r="O12" s="12">
        <f t="shared" si="5"/>
        <v>6352</v>
      </c>
      <c r="P12" s="12">
        <f t="shared" si="6"/>
        <v>555.79999999999995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140</v>
      </c>
      <c r="H13" s="12">
        <f t="shared" si="0"/>
        <v>2240</v>
      </c>
      <c r="I13" s="12">
        <f t="shared" si="1"/>
        <v>196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140</v>
      </c>
      <c r="O13" s="12">
        <f t="shared" si="5"/>
        <v>2240</v>
      </c>
      <c r="P13" s="12">
        <f t="shared" si="6"/>
        <v>196</v>
      </c>
    </row>
    <row r="14" spans="1:16" ht="15" customHeight="1">
      <c r="A14" s="76"/>
      <c r="B14" s="72" t="s">
        <v>72</v>
      </c>
      <c r="C14" s="72" t="s">
        <v>59</v>
      </c>
      <c r="D14" s="73"/>
      <c r="E14" s="10" t="s">
        <v>18</v>
      </c>
      <c r="F14" s="11" t="s">
        <v>20</v>
      </c>
      <c r="G14" s="12">
        <v>160</v>
      </c>
      <c r="H14" s="12">
        <f t="shared" si="0"/>
        <v>2560</v>
      </c>
      <c r="I14" s="12">
        <f t="shared" si="1"/>
        <v>224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160</v>
      </c>
      <c r="O14" s="12">
        <f t="shared" si="5"/>
        <v>2560</v>
      </c>
      <c r="P14" s="12">
        <f t="shared" si="6"/>
        <v>224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40</v>
      </c>
      <c r="H15" s="12">
        <f t="shared" si="0"/>
        <v>640</v>
      </c>
      <c r="I15" s="12">
        <f t="shared" si="1"/>
        <v>56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40</v>
      </c>
      <c r="O15" s="12">
        <f t="shared" si="5"/>
        <v>640</v>
      </c>
      <c r="P15" s="12">
        <f t="shared" si="6"/>
        <v>56</v>
      </c>
    </row>
    <row r="16" spans="1:16" ht="30">
      <c r="A16" s="76"/>
      <c r="B16" s="72" t="s">
        <v>26</v>
      </c>
      <c r="C16" s="72" t="s">
        <v>160</v>
      </c>
      <c r="D16" s="73"/>
      <c r="E16" s="10" t="s">
        <v>19</v>
      </c>
      <c r="F16" s="11" t="s">
        <v>20</v>
      </c>
      <c r="G16" s="12">
        <v>96</v>
      </c>
      <c r="H16" s="12">
        <f t="shared" si="0"/>
        <v>1536</v>
      </c>
      <c r="I16" s="12">
        <f t="shared" si="1"/>
        <v>134.39999999999998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96</v>
      </c>
      <c r="O16" s="12">
        <f t="shared" si="5"/>
        <v>1536</v>
      </c>
      <c r="P16" s="12">
        <f t="shared" si="6"/>
        <v>134.39999999999998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60</v>
      </c>
      <c r="H17" s="12">
        <f t="shared" si="0"/>
        <v>960</v>
      </c>
      <c r="I17" s="12">
        <f t="shared" si="1"/>
        <v>84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60</v>
      </c>
      <c r="O17" s="12">
        <f t="shared" si="5"/>
        <v>960</v>
      </c>
      <c r="P17" s="12">
        <f t="shared" si="6"/>
        <v>84</v>
      </c>
    </row>
    <row r="18" spans="1:16" ht="15" customHeight="1">
      <c r="A18" s="76"/>
      <c r="B18" s="72" t="s">
        <v>39</v>
      </c>
      <c r="C18" s="72" t="s">
        <v>342</v>
      </c>
      <c r="D18" s="73"/>
      <c r="E18" s="10" t="s">
        <v>18</v>
      </c>
      <c r="F18" s="11" t="s">
        <v>20</v>
      </c>
      <c r="G18" s="12">
        <v>90</v>
      </c>
      <c r="H18" s="12">
        <f t="shared" si="0"/>
        <v>1440</v>
      </c>
      <c r="I18" s="12">
        <f t="shared" si="1"/>
        <v>125.99999999999999</v>
      </c>
      <c r="J18" s="12" t="s">
        <v>38</v>
      </c>
      <c r="K18" s="12"/>
      <c r="L18" s="12">
        <f t="shared" si="2"/>
        <v>0</v>
      </c>
      <c r="M18" s="12">
        <f t="shared" si="3"/>
        <v>0</v>
      </c>
      <c r="N18" s="12">
        <f t="shared" si="4"/>
        <v>90</v>
      </c>
      <c r="O18" s="12">
        <f t="shared" si="5"/>
        <v>1440</v>
      </c>
      <c r="P18" s="12">
        <f t="shared" si="6"/>
        <v>125.99999999999999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240</v>
      </c>
      <c r="H19" s="12">
        <f t="shared" si="0"/>
        <v>3840</v>
      </c>
      <c r="I19" s="12">
        <f t="shared" si="1"/>
        <v>336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240</v>
      </c>
      <c r="O19" s="12">
        <f t="shared" si="5"/>
        <v>3840</v>
      </c>
      <c r="P19" s="12">
        <f t="shared" si="6"/>
        <v>336</v>
      </c>
    </row>
    <row r="20" spans="1:16" ht="15" customHeight="1">
      <c r="A20" s="76"/>
      <c r="B20" s="72" t="s">
        <v>45</v>
      </c>
      <c r="C20" s="72" t="s">
        <v>97</v>
      </c>
      <c r="D20" s="73"/>
      <c r="E20" s="10" t="s">
        <v>18</v>
      </c>
      <c r="F20" s="11" t="s">
        <v>20</v>
      </c>
      <c r="G20" s="12">
        <v>132</v>
      </c>
      <c r="H20" s="12">
        <f t="shared" si="0"/>
        <v>2112</v>
      </c>
      <c r="I20" s="12">
        <f t="shared" si="1"/>
        <v>184.79999999999998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132</v>
      </c>
      <c r="O20" s="12">
        <f t="shared" si="5"/>
        <v>2112</v>
      </c>
      <c r="P20" s="12">
        <f t="shared" si="6"/>
        <v>184.79999999999998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96</v>
      </c>
      <c r="H21" s="12">
        <f t="shared" si="0"/>
        <v>1536</v>
      </c>
      <c r="I21" s="12">
        <f t="shared" si="1"/>
        <v>134.39999999999998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96</v>
      </c>
      <c r="O21" s="12">
        <f t="shared" si="5"/>
        <v>1536</v>
      </c>
      <c r="P21" s="12">
        <f t="shared" si="6"/>
        <v>134.39999999999998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164</v>
      </c>
      <c r="H22" s="12">
        <f t="shared" si="0"/>
        <v>2624</v>
      </c>
      <c r="I22" s="12">
        <f t="shared" si="1"/>
        <v>229.6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164</v>
      </c>
      <c r="O22" s="12">
        <f t="shared" si="5"/>
        <v>2624</v>
      </c>
      <c r="P22" s="12">
        <f t="shared" si="6"/>
        <v>229.6</v>
      </c>
    </row>
    <row r="23" spans="1:16" ht="15" customHeight="1">
      <c r="A23" s="76"/>
      <c r="B23" s="72" t="s">
        <v>61</v>
      </c>
      <c r="C23" s="72" t="s">
        <v>29</v>
      </c>
      <c r="D23" s="73"/>
      <c r="E23" s="10" t="s">
        <v>18</v>
      </c>
      <c r="F23" s="11" t="s">
        <v>20</v>
      </c>
      <c r="G23" s="12">
        <v>240</v>
      </c>
      <c r="H23" s="12">
        <f t="shared" si="0"/>
        <v>3840</v>
      </c>
      <c r="I23" s="12">
        <f t="shared" si="1"/>
        <v>336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240</v>
      </c>
      <c r="O23" s="12">
        <f t="shared" si="5"/>
        <v>3840</v>
      </c>
      <c r="P23" s="12">
        <f t="shared" si="6"/>
        <v>336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360</v>
      </c>
      <c r="H24" s="12">
        <f t="shared" si="0"/>
        <v>5760</v>
      </c>
      <c r="I24" s="12">
        <f t="shared" si="1"/>
        <v>503.99999999999994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360</v>
      </c>
      <c r="O24" s="12">
        <f t="shared" si="5"/>
        <v>5760</v>
      </c>
      <c r="P24" s="12">
        <f t="shared" si="6"/>
        <v>503.99999999999994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240</v>
      </c>
      <c r="H25" s="12">
        <f t="shared" si="0"/>
        <v>3840</v>
      </c>
      <c r="I25" s="12">
        <f t="shared" si="1"/>
        <v>336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240</v>
      </c>
      <c r="O25" s="12">
        <f t="shared" si="5"/>
        <v>3840</v>
      </c>
      <c r="P25" s="12">
        <f t="shared" si="6"/>
        <v>336</v>
      </c>
    </row>
    <row r="26" spans="1:16" ht="15" customHeight="1">
      <c r="A26" s="76"/>
      <c r="B26" s="72" t="s">
        <v>36</v>
      </c>
      <c r="C26" s="72" t="s">
        <v>420</v>
      </c>
      <c r="D26" s="73"/>
      <c r="E26" s="10" t="s">
        <v>18</v>
      </c>
      <c r="F26" s="11" t="s">
        <v>20</v>
      </c>
      <c r="G26" s="12">
        <v>80</v>
      </c>
      <c r="H26" s="12">
        <f t="shared" si="0"/>
        <v>1280</v>
      </c>
      <c r="I26" s="12">
        <f t="shared" si="1"/>
        <v>112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80</v>
      </c>
      <c r="O26" s="12">
        <f t="shared" si="5"/>
        <v>1280</v>
      </c>
      <c r="P26" s="12">
        <f t="shared" si="6"/>
        <v>112</v>
      </c>
    </row>
    <row r="27" spans="1:16" ht="30">
      <c r="A27" s="76"/>
      <c r="B27" s="73"/>
      <c r="C27" s="73"/>
      <c r="D27" s="73"/>
      <c r="E27" s="10" t="s">
        <v>19</v>
      </c>
      <c r="F27" s="11" t="s">
        <v>20</v>
      </c>
      <c r="G27" s="12">
        <v>160</v>
      </c>
      <c r="H27" s="12">
        <f t="shared" si="0"/>
        <v>2560</v>
      </c>
      <c r="I27" s="12">
        <f t="shared" si="1"/>
        <v>224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160</v>
      </c>
      <c r="O27" s="12">
        <f t="shared" si="5"/>
        <v>2560</v>
      </c>
      <c r="P27" s="12">
        <f t="shared" si="6"/>
        <v>224</v>
      </c>
    </row>
    <row r="28" spans="1:16" ht="30">
      <c r="A28" s="76"/>
      <c r="B28" s="73"/>
      <c r="C28" s="73"/>
      <c r="D28" s="73"/>
      <c r="E28" s="10" t="s">
        <v>19</v>
      </c>
      <c r="F28" s="11" t="s">
        <v>20</v>
      </c>
      <c r="G28" s="12">
        <v>200</v>
      </c>
      <c r="H28" s="12">
        <f t="shared" si="0"/>
        <v>3200</v>
      </c>
      <c r="I28" s="12">
        <f t="shared" si="1"/>
        <v>280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200</v>
      </c>
      <c r="O28" s="12">
        <f t="shared" si="5"/>
        <v>3200</v>
      </c>
      <c r="P28" s="12">
        <f t="shared" si="6"/>
        <v>280</v>
      </c>
    </row>
    <row r="29" spans="1:16" ht="30">
      <c r="A29" s="76"/>
      <c r="B29" s="74"/>
      <c r="C29" s="74"/>
      <c r="D29" s="73"/>
      <c r="E29" s="10" t="s">
        <v>19</v>
      </c>
      <c r="F29" s="11" t="s">
        <v>20</v>
      </c>
      <c r="G29" s="12">
        <v>20</v>
      </c>
      <c r="H29" s="12">
        <f t="shared" si="0"/>
        <v>320</v>
      </c>
      <c r="I29" s="12">
        <f t="shared" si="1"/>
        <v>28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20</v>
      </c>
      <c r="O29" s="12">
        <f t="shared" si="5"/>
        <v>320</v>
      </c>
      <c r="P29" s="12">
        <f t="shared" si="6"/>
        <v>28</v>
      </c>
    </row>
    <row r="30" spans="1:16" ht="15" customHeight="1">
      <c r="A30" s="76"/>
      <c r="B30" s="72" t="s">
        <v>30</v>
      </c>
      <c r="C30" s="72" t="s">
        <v>125</v>
      </c>
      <c r="D30" s="73"/>
      <c r="E30" s="10" t="s">
        <v>18</v>
      </c>
      <c r="F30" s="11" t="s">
        <v>20</v>
      </c>
      <c r="G30" s="12">
        <v>220</v>
      </c>
      <c r="H30" s="12">
        <f t="shared" si="0"/>
        <v>3520</v>
      </c>
      <c r="I30" s="12">
        <f t="shared" si="1"/>
        <v>308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220</v>
      </c>
      <c r="O30" s="12">
        <f t="shared" si="5"/>
        <v>3520</v>
      </c>
      <c r="P30" s="12">
        <f t="shared" si="6"/>
        <v>308</v>
      </c>
    </row>
    <row r="31" spans="1:16" ht="30">
      <c r="A31" s="76"/>
      <c r="B31" s="73"/>
      <c r="C31" s="73"/>
      <c r="D31" s="73"/>
      <c r="E31" s="10" t="s">
        <v>19</v>
      </c>
      <c r="F31" s="11" t="s">
        <v>20</v>
      </c>
      <c r="G31" s="12">
        <v>12</v>
      </c>
      <c r="H31" s="12">
        <f t="shared" si="0"/>
        <v>192</v>
      </c>
      <c r="I31" s="12">
        <f t="shared" si="1"/>
        <v>16.799999999999997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</v>
      </c>
      <c r="O31" s="12">
        <f t="shared" si="5"/>
        <v>192</v>
      </c>
      <c r="P31" s="12">
        <f t="shared" si="6"/>
        <v>16.799999999999997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360</v>
      </c>
      <c r="H32" s="12">
        <f t="shared" si="0"/>
        <v>5760</v>
      </c>
      <c r="I32" s="12">
        <f t="shared" si="1"/>
        <v>503.99999999999994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360</v>
      </c>
      <c r="O32" s="12">
        <f t="shared" si="5"/>
        <v>5760</v>
      </c>
      <c r="P32" s="12">
        <f t="shared" si="6"/>
        <v>503.99999999999994</v>
      </c>
    </row>
    <row r="33" spans="1:16" ht="30">
      <c r="A33" s="76"/>
      <c r="B33" s="72" t="s">
        <v>65</v>
      </c>
      <c r="C33" s="72" t="s">
        <v>587</v>
      </c>
      <c r="D33" s="73"/>
      <c r="E33" s="10" t="s">
        <v>19</v>
      </c>
      <c r="F33" s="11" t="s">
        <v>20</v>
      </c>
      <c r="G33" s="12">
        <v>24</v>
      </c>
      <c r="H33" s="12">
        <f t="shared" si="0"/>
        <v>384</v>
      </c>
      <c r="I33" s="12">
        <f t="shared" si="1"/>
        <v>33.599999999999994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24</v>
      </c>
      <c r="O33" s="12">
        <f t="shared" si="5"/>
        <v>384</v>
      </c>
      <c r="P33" s="12">
        <f t="shared" si="6"/>
        <v>33.599999999999994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30</v>
      </c>
      <c r="H34" s="12">
        <f t="shared" si="0"/>
        <v>480</v>
      </c>
      <c r="I34" s="12">
        <f t="shared" si="1"/>
        <v>42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30</v>
      </c>
      <c r="O34" s="12">
        <f t="shared" si="5"/>
        <v>480</v>
      </c>
      <c r="P34" s="12">
        <f t="shared" si="6"/>
        <v>42</v>
      </c>
    </row>
    <row r="35" spans="1:16" ht="30">
      <c r="A35" s="76"/>
      <c r="B35" s="72" t="s">
        <v>120</v>
      </c>
      <c r="C35" s="72" t="s">
        <v>639</v>
      </c>
      <c r="D35" s="73"/>
      <c r="E35" s="10" t="s">
        <v>19</v>
      </c>
      <c r="F35" s="11" t="s">
        <v>20</v>
      </c>
      <c r="G35" s="12">
        <v>160</v>
      </c>
      <c r="H35" s="12">
        <f t="shared" si="0"/>
        <v>2560</v>
      </c>
      <c r="I35" s="12">
        <f t="shared" si="1"/>
        <v>224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160</v>
      </c>
      <c r="O35" s="12">
        <f t="shared" si="5"/>
        <v>2560</v>
      </c>
      <c r="P35" s="12">
        <f t="shared" si="6"/>
        <v>224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416</v>
      </c>
      <c r="H36" s="12">
        <f t="shared" si="0"/>
        <v>6656</v>
      </c>
      <c r="I36" s="12">
        <f t="shared" si="1"/>
        <v>582.4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416</v>
      </c>
      <c r="O36" s="12">
        <f t="shared" si="5"/>
        <v>6656</v>
      </c>
      <c r="P36" s="12">
        <f t="shared" si="6"/>
        <v>582.4</v>
      </c>
    </row>
    <row r="37" spans="1:16" ht="15" customHeight="1">
      <c r="A37" s="76"/>
      <c r="B37" s="72" t="s">
        <v>69</v>
      </c>
      <c r="C37" s="72" t="s">
        <v>124</v>
      </c>
      <c r="D37" s="73"/>
      <c r="E37" s="10" t="s">
        <v>18</v>
      </c>
      <c r="F37" s="11" t="s">
        <v>20</v>
      </c>
      <c r="G37" s="12">
        <v>98</v>
      </c>
      <c r="H37" s="12">
        <f t="shared" si="0"/>
        <v>1568</v>
      </c>
      <c r="I37" s="12">
        <f t="shared" si="1"/>
        <v>137.19999999999999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98</v>
      </c>
      <c r="O37" s="12">
        <f t="shared" si="5"/>
        <v>1568</v>
      </c>
      <c r="P37" s="12">
        <f t="shared" si="6"/>
        <v>137.19999999999999</v>
      </c>
    </row>
    <row r="38" spans="1:16" ht="30">
      <c r="A38" s="76"/>
      <c r="B38" s="73"/>
      <c r="C38" s="73"/>
      <c r="D38" s="73"/>
      <c r="E38" s="10" t="s">
        <v>19</v>
      </c>
      <c r="F38" s="11" t="s">
        <v>20</v>
      </c>
      <c r="G38" s="12">
        <v>64</v>
      </c>
      <c r="H38" s="12">
        <f t="shared" si="0"/>
        <v>1024</v>
      </c>
      <c r="I38" s="12">
        <f t="shared" si="1"/>
        <v>89.6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64</v>
      </c>
      <c r="O38" s="12">
        <f t="shared" si="5"/>
        <v>1024</v>
      </c>
      <c r="P38" s="12">
        <f t="shared" si="6"/>
        <v>89.6</v>
      </c>
    </row>
    <row r="39" spans="1:16" ht="30">
      <c r="A39" s="76"/>
      <c r="B39" s="74"/>
      <c r="C39" s="74"/>
      <c r="D39" s="73"/>
      <c r="E39" s="10" t="s">
        <v>19</v>
      </c>
      <c r="F39" s="11" t="s">
        <v>20</v>
      </c>
      <c r="G39" s="12">
        <v>84</v>
      </c>
      <c r="H39" s="12">
        <f t="shared" si="0"/>
        <v>1344</v>
      </c>
      <c r="I39" s="12">
        <f t="shared" si="1"/>
        <v>117.6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84</v>
      </c>
      <c r="O39" s="12">
        <f t="shared" si="5"/>
        <v>1344</v>
      </c>
      <c r="P39" s="12">
        <f t="shared" si="6"/>
        <v>117.6</v>
      </c>
    </row>
    <row r="40" spans="1:16" ht="30">
      <c r="A40" s="76"/>
      <c r="B40" s="72" t="s">
        <v>76</v>
      </c>
      <c r="C40" s="72" t="s">
        <v>108</v>
      </c>
      <c r="D40" s="73"/>
      <c r="E40" s="10" t="s">
        <v>19</v>
      </c>
      <c r="F40" s="11" t="s">
        <v>20</v>
      </c>
      <c r="G40" s="12">
        <v>80</v>
      </c>
      <c r="H40" s="12">
        <f t="shared" si="0"/>
        <v>1280</v>
      </c>
      <c r="I40" s="12">
        <f t="shared" si="1"/>
        <v>112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80</v>
      </c>
      <c r="O40" s="12">
        <f t="shared" si="5"/>
        <v>1280</v>
      </c>
      <c r="P40" s="12">
        <f t="shared" si="6"/>
        <v>112</v>
      </c>
    </row>
    <row r="41" spans="1:16" ht="30">
      <c r="A41" s="76"/>
      <c r="B41" s="73"/>
      <c r="C41" s="73"/>
      <c r="D41" s="73"/>
      <c r="E41" s="10" t="s">
        <v>19</v>
      </c>
      <c r="F41" s="11" t="s">
        <v>20</v>
      </c>
      <c r="G41" s="12">
        <v>240</v>
      </c>
      <c r="H41" s="12">
        <f t="shared" si="0"/>
        <v>3840</v>
      </c>
      <c r="I41" s="12">
        <f t="shared" si="1"/>
        <v>336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240</v>
      </c>
      <c r="O41" s="12">
        <f t="shared" si="5"/>
        <v>3840</v>
      </c>
      <c r="P41" s="12">
        <f t="shared" si="6"/>
        <v>336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336</v>
      </c>
      <c r="H42" s="12">
        <f t="shared" si="0"/>
        <v>5376</v>
      </c>
      <c r="I42" s="12">
        <f t="shared" si="1"/>
        <v>470.4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336</v>
      </c>
      <c r="O42" s="12">
        <f t="shared" si="5"/>
        <v>5376</v>
      </c>
      <c r="P42" s="12">
        <f t="shared" si="6"/>
        <v>470.4</v>
      </c>
    </row>
    <row r="43" spans="1:16" ht="30">
      <c r="A43" s="76"/>
      <c r="B43" s="72" t="s">
        <v>53</v>
      </c>
      <c r="C43" s="72" t="s">
        <v>94</v>
      </c>
      <c r="D43" s="73"/>
      <c r="E43" s="10" t="s">
        <v>19</v>
      </c>
      <c r="F43" s="11" t="s">
        <v>20</v>
      </c>
      <c r="G43" s="12">
        <v>160</v>
      </c>
      <c r="H43" s="12">
        <f t="shared" si="0"/>
        <v>2560</v>
      </c>
      <c r="I43" s="12">
        <f t="shared" si="1"/>
        <v>224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160</v>
      </c>
      <c r="O43" s="12">
        <f t="shared" si="5"/>
        <v>2560</v>
      </c>
      <c r="P43" s="12">
        <f t="shared" si="6"/>
        <v>224</v>
      </c>
    </row>
    <row r="44" spans="1:16" s="23" customFormat="1" ht="30">
      <c r="A44" s="76"/>
      <c r="B44" s="73"/>
      <c r="C44" s="73"/>
      <c r="D44" s="73"/>
      <c r="E44" s="10" t="s">
        <v>19</v>
      </c>
      <c r="F44" s="11" t="s">
        <v>20</v>
      </c>
      <c r="G44" s="12">
        <v>240</v>
      </c>
      <c r="H44" s="12">
        <f t="shared" si="0"/>
        <v>3840</v>
      </c>
      <c r="I44" s="12">
        <f t="shared" si="1"/>
        <v>336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240</v>
      </c>
      <c r="O44" s="12">
        <f t="shared" si="5"/>
        <v>3840</v>
      </c>
      <c r="P44" s="12">
        <f t="shared" si="6"/>
        <v>336</v>
      </c>
    </row>
    <row r="45" spans="1:16" s="23" customFormat="1" ht="30">
      <c r="A45" s="76"/>
      <c r="B45" s="74"/>
      <c r="C45" s="74"/>
      <c r="D45" s="73"/>
      <c r="E45" s="10" t="s">
        <v>19</v>
      </c>
      <c r="F45" s="11" t="s">
        <v>20</v>
      </c>
      <c r="G45" s="12">
        <v>350</v>
      </c>
      <c r="H45" s="12">
        <f t="shared" si="0"/>
        <v>5600</v>
      </c>
      <c r="I45" s="12">
        <f t="shared" si="1"/>
        <v>489.99999999999994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350</v>
      </c>
      <c r="O45" s="12">
        <f t="shared" si="5"/>
        <v>5600</v>
      </c>
      <c r="P45" s="12">
        <f t="shared" si="6"/>
        <v>489.99999999999994</v>
      </c>
    </row>
    <row r="46" spans="1:16" ht="30">
      <c r="A46" s="76"/>
      <c r="B46" s="11" t="s">
        <v>70</v>
      </c>
      <c r="C46" s="11" t="s">
        <v>640</v>
      </c>
      <c r="D46" s="73"/>
      <c r="E46" s="10" t="s">
        <v>19</v>
      </c>
      <c r="F46" s="11" t="s">
        <v>34</v>
      </c>
      <c r="G46" s="12">
        <v>128</v>
      </c>
      <c r="H46" s="12">
        <f t="shared" si="0"/>
        <v>2048</v>
      </c>
      <c r="I46" s="12">
        <f t="shared" si="1"/>
        <v>179.2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128</v>
      </c>
      <c r="O46" s="12">
        <f t="shared" si="5"/>
        <v>2048</v>
      </c>
      <c r="P46" s="12">
        <f t="shared" si="6"/>
        <v>179.2</v>
      </c>
    </row>
    <row r="47" spans="1:16" ht="15" customHeight="1">
      <c r="A47" s="76"/>
      <c r="B47" s="72" t="s">
        <v>42</v>
      </c>
      <c r="C47" s="72" t="s">
        <v>122</v>
      </c>
      <c r="D47" s="73"/>
      <c r="E47" s="10" t="s">
        <v>18</v>
      </c>
      <c r="F47" s="11" t="s">
        <v>20</v>
      </c>
      <c r="G47" s="12">
        <v>100</v>
      </c>
      <c r="H47" s="12">
        <f t="shared" si="0"/>
        <v>1600</v>
      </c>
      <c r="I47" s="12">
        <f t="shared" si="1"/>
        <v>140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100</v>
      </c>
      <c r="O47" s="12">
        <f t="shared" si="5"/>
        <v>1600</v>
      </c>
      <c r="P47" s="12">
        <f t="shared" si="6"/>
        <v>140</v>
      </c>
    </row>
    <row r="48" spans="1:16" ht="30">
      <c r="A48" s="76"/>
      <c r="B48" s="73"/>
      <c r="C48" s="73"/>
      <c r="D48" s="73"/>
      <c r="E48" s="10" t="s">
        <v>19</v>
      </c>
      <c r="F48" s="11" t="s">
        <v>20</v>
      </c>
      <c r="G48" s="12">
        <v>144</v>
      </c>
      <c r="H48" s="12">
        <f t="shared" si="0"/>
        <v>2304</v>
      </c>
      <c r="I48" s="12">
        <f t="shared" si="1"/>
        <v>201.6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144</v>
      </c>
      <c r="O48" s="12">
        <f t="shared" si="5"/>
        <v>2304</v>
      </c>
      <c r="P48" s="12">
        <f t="shared" si="6"/>
        <v>201.6</v>
      </c>
    </row>
    <row r="49" spans="1:16" ht="30">
      <c r="A49" s="76"/>
      <c r="B49" s="73"/>
      <c r="C49" s="73"/>
      <c r="D49" s="73"/>
      <c r="E49" s="10" t="s">
        <v>19</v>
      </c>
      <c r="F49" s="11" t="s">
        <v>20</v>
      </c>
      <c r="G49" s="12">
        <v>48</v>
      </c>
      <c r="H49" s="12">
        <f t="shared" si="0"/>
        <v>768</v>
      </c>
      <c r="I49" s="12">
        <f t="shared" si="1"/>
        <v>67.199999999999989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48</v>
      </c>
      <c r="O49" s="12">
        <f t="shared" si="5"/>
        <v>768</v>
      </c>
      <c r="P49" s="12">
        <f t="shared" si="6"/>
        <v>67.199999999999989</v>
      </c>
    </row>
    <row r="50" spans="1:16" ht="30">
      <c r="A50" s="76"/>
      <c r="B50" s="74"/>
      <c r="C50" s="74"/>
      <c r="D50" s="73"/>
      <c r="E50" s="10" t="s">
        <v>19</v>
      </c>
      <c r="F50" s="11" t="s">
        <v>20</v>
      </c>
      <c r="G50" s="12">
        <v>3</v>
      </c>
      <c r="H50" s="12">
        <f t="shared" si="0"/>
        <v>48</v>
      </c>
      <c r="I50" s="12">
        <f t="shared" si="1"/>
        <v>4.1999999999999993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3</v>
      </c>
      <c r="O50" s="12">
        <f t="shared" si="5"/>
        <v>48</v>
      </c>
      <c r="P50" s="12">
        <f t="shared" si="6"/>
        <v>4.1999999999999993</v>
      </c>
    </row>
    <row r="51" spans="1:16" ht="30">
      <c r="A51" s="76"/>
      <c r="B51" s="11" t="s">
        <v>31</v>
      </c>
      <c r="C51" s="11" t="s">
        <v>539</v>
      </c>
      <c r="D51" s="73"/>
      <c r="E51" s="10" t="s">
        <v>19</v>
      </c>
      <c r="F51" s="11" t="s">
        <v>20</v>
      </c>
      <c r="G51" s="12">
        <v>48</v>
      </c>
      <c r="H51" s="12">
        <f t="shared" si="0"/>
        <v>768</v>
      </c>
      <c r="I51" s="12">
        <f t="shared" si="1"/>
        <v>67.199999999999989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48</v>
      </c>
      <c r="O51" s="12">
        <f t="shared" si="5"/>
        <v>768</v>
      </c>
      <c r="P51" s="12">
        <f t="shared" si="6"/>
        <v>67.199999999999989</v>
      </c>
    </row>
    <row r="52" spans="1:16" ht="30">
      <c r="A52" s="76"/>
      <c r="B52" s="72" t="s">
        <v>73</v>
      </c>
      <c r="C52" s="72" t="s">
        <v>367</v>
      </c>
      <c r="D52" s="73"/>
      <c r="E52" s="10" t="s">
        <v>19</v>
      </c>
      <c r="F52" s="11" t="s">
        <v>20</v>
      </c>
      <c r="G52" s="12">
        <v>180</v>
      </c>
      <c r="H52" s="12">
        <f t="shared" si="0"/>
        <v>2880</v>
      </c>
      <c r="I52" s="12">
        <f t="shared" si="1"/>
        <v>251.99999999999997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180</v>
      </c>
      <c r="O52" s="12">
        <f t="shared" si="5"/>
        <v>2880</v>
      </c>
      <c r="P52" s="12">
        <f t="shared" si="6"/>
        <v>251.99999999999997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240</v>
      </c>
      <c r="H53" s="12">
        <f t="shared" si="0"/>
        <v>3840</v>
      </c>
      <c r="I53" s="12">
        <f t="shared" si="1"/>
        <v>336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240</v>
      </c>
      <c r="O53" s="12">
        <f t="shared" si="5"/>
        <v>3840</v>
      </c>
      <c r="P53" s="12">
        <f t="shared" si="6"/>
        <v>336</v>
      </c>
    </row>
    <row r="54" spans="1:16" ht="30">
      <c r="A54" s="76"/>
      <c r="B54" s="74"/>
      <c r="C54" s="74"/>
      <c r="D54" s="73"/>
      <c r="E54" s="10" t="s">
        <v>19</v>
      </c>
      <c r="F54" s="11" t="s">
        <v>20</v>
      </c>
      <c r="G54" s="12">
        <v>250</v>
      </c>
      <c r="H54" s="12">
        <f t="shared" si="0"/>
        <v>4000</v>
      </c>
      <c r="I54" s="12">
        <f t="shared" si="1"/>
        <v>350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250</v>
      </c>
      <c r="O54" s="12">
        <f t="shared" si="5"/>
        <v>4000</v>
      </c>
      <c r="P54" s="12">
        <f t="shared" si="6"/>
        <v>350</v>
      </c>
    </row>
    <row r="55" spans="1:16" ht="30">
      <c r="A55" s="76"/>
      <c r="B55" s="11" t="s">
        <v>153</v>
      </c>
      <c r="C55" s="11" t="s">
        <v>641</v>
      </c>
      <c r="D55" s="73"/>
      <c r="E55" s="10" t="s">
        <v>19</v>
      </c>
      <c r="F55" s="11" t="s">
        <v>20</v>
      </c>
      <c r="G55" s="12">
        <v>80</v>
      </c>
      <c r="H55" s="12">
        <f t="shared" si="0"/>
        <v>1280</v>
      </c>
      <c r="I55" s="12">
        <f t="shared" si="1"/>
        <v>112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80</v>
      </c>
      <c r="O55" s="12">
        <f t="shared" si="5"/>
        <v>1280</v>
      </c>
      <c r="P55" s="12">
        <f t="shared" si="6"/>
        <v>112</v>
      </c>
    </row>
    <row r="56" spans="1:16" ht="15" customHeight="1">
      <c r="A56" s="76"/>
      <c r="B56" s="72" t="s">
        <v>52</v>
      </c>
      <c r="C56" s="72" t="s">
        <v>57</v>
      </c>
      <c r="D56" s="73"/>
      <c r="E56" s="10" t="s">
        <v>18</v>
      </c>
      <c r="F56" s="11" t="s">
        <v>20</v>
      </c>
      <c r="G56" s="12">
        <v>140</v>
      </c>
      <c r="H56" s="12">
        <f t="shared" si="0"/>
        <v>2240</v>
      </c>
      <c r="I56" s="12">
        <f t="shared" si="1"/>
        <v>196</v>
      </c>
      <c r="J56" s="12" t="s">
        <v>21</v>
      </c>
      <c r="K56" s="12">
        <v>50</v>
      </c>
      <c r="L56" s="12">
        <f t="shared" si="2"/>
        <v>800</v>
      </c>
      <c r="M56" s="12">
        <f t="shared" si="3"/>
        <v>70</v>
      </c>
      <c r="N56" s="12">
        <f t="shared" si="4"/>
        <v>190</v>
      </c>
      <c r="O56" s="12">
        <f t="shared" si="5"/>
        <v>3040</v>
      </c>
      <c r="P56" s="12">
        <f t="shared" si="6"/>
        <v>266</v>
      </c>
    </row>
    <row r="57" spans="1:16" ht="15" customHeight="1">
      <c r="A57" s="76"/>
      <c r="B57" s="73"/>
      <c r="C57" s="73"/>
      <c r="D57" s="73"/>
      <c r="E57" s="10" t="s">
        <v>772</v>
      </c>
      <c r="F57" s="11" t="s">
        <v>20</v>
      </c>
      <c r="G57" s="12">
        <v>72</v>
      </c>
      <c r="H57" s="12">
        <f t="shared" si="0"/>
        <v>1152</v>
      </c>
      <c r="I57" s="12">
        <f t="shared" si="1"/>
        <v>100.8</v>
      </c>
      <c r="J57" s="12" t="s">
        <v>21</v>
      </c>
      <c r="K57" s="12"/>
      <c r="L57" s="12">
        <v>0</v>
      </c>
      <c r="M57" s="12">
        <v>0</v>
      </c>
      <c r="N57" s="12">
        <v>72</v>
      </c>
      <c r="O57" s="12">
        <v>1152</v>
      </c>
      <c r="P57" s="12">
        <v>100.8</v>
      </c>
    </row>
    <row r="58" spans="1:16" ht="15" customHeight="1">
      <c r="A58" s="76"/>
      <c r="B58" s="73"/>
      <c r="C58" s="73"/>
      <c r="D58" s="73"/>
      <c r="E58" s="10" t="s">
        <v>18</v>
      </c>
      <c r="F58" s="11" t="s">
        <v>20</v>
      </c>
      <c r="G58" s="12">
        <v>43</v>
      </c>
      <c r="H58" s="12">
        <f t="shared" si="0"/>
        <v>688</v>
      </c>
      <c r="I58" s="12">
        <f t="shared" si="1"/>
        <v>60.199999999999996</v>
      </c>
      <c r="J58" s="12" t="s">
        <v>21</v>
      </c>
      <c r="K58" s="12"/>
      <c r="L58" s="12">
        <v>0</v>
      </c>
      <c r="M58" s="12">
        <v>0</v>
      </c>
      <c r="N58" s="12">
        <v>43</v>
      </c>
      <c r="O58" s="12">
        <v>688</v>
      </c>
      <c r="P58" s="12">
        <v>60.2</v>
      </c>
    </row>
    <row r="59" spans="1:16" ht="15" customHeight="1">
      <c r="A59" s="76"/>
      <c r="B59" s="73"/>
      <c r="C59" s="73"/>
      <c r="D59" s="73"/>
      <c r="E59" s="10" t="s">
        <v>18</v>
      </c>
      <c r="F59" s="11" t="s">
        <v>20</v>
      </c>
      <c r="G59" s="12">
        <v>65</v>
      </c>
      <c r="H59" s="12">
        <f t="shared" si="0"/>
        <v>1040</v>
      </c>
      <c r="I59" s="12">
        <f t="shared" si="1"/>
        <v>91</v>
      </c>
      <c r="J59" s="12" t="s">
        <v>21</v>
      </c>
      <c r="K59" s="12"/>
      <c r="L59" s="12">
        <v>0</v>
      </c>
      <c r="M59" s="12">
        <v>0</v>
      </c>
      <c r="N59" s="12">
        <v>65</v>
      </c>
      <c r="O59" s="12">
        <v>1040</v>
      </c>
      <c r="P59" s="12">
        <v>91</v>
      </c>
    </row>
    <row r="60" spans="1:16" ht="45">
      <c r="A60" s="76"/>
      <c r="B60" s="74"/>
      <c r="C60" s="74"/>
      <c r="D60" s="73"/>
      <c r="E60" s="10" t="s">
        <v>761</v>
      </c>
      <c r="F60" s="11" t="s">
        <v>20</v>
      </c>
      <c r="G60" s="12">
        <v>24</v>
      </c>
      <c r="H60" s="12">
        <f t="shared" si="0"/>
        <v>384</v>
      </c>
      <c r="I60" s="12">
        <f t="shared" si="1"/>
        <v>33.599999999999994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24</v>
      </c>
      <c r="O60" s="12">
        <f t="shared" si="5"/>
        <v>384</v>
      </c>
      <c r="P60" s="12">
        <f t="shared" si="6"/>
        <v>33.599999999999994</v>
      </c>
    </row>
    <row r="61" spans="1:16" ht="15" customHeight="1">
      <c r="A61" s="76"/>
      <c r="B61" s="72" t="s">
        <v>29</v>
      </c>
      <c r="C61" s="72" t="s">
        <v>642</v>
      </c>
      <c r="D61" s="73"/>
      <c r="E61" s="10" t="s">
        <v>18</v>
      </c>
      <c r="F61" s="11" t="s">
        <v>20</v>
      </c>
      <c r="G61" s="12">
        <v>60</v>
      </c>
      <c r="H61" s="12">
        <f t="shared" si="0"/>
        <v>960</v>
      </c>
      <c r="I61" s="12">
        <f t="shared" si="1"/>
        <v>84</v>
      </c>
      <c r="J61" s="12" t="s">
        <v>38</v>
      </c>
      <c r="K61" s="12"/>
      <c r="L61" s="12">
        <f t="shared" si="2"/>
        <v>0</v>
      </c>
      <c r="M61" s="12">
        <f t="shared" si="3"/>
        <v>0</v>
      </c>
      <c r="N61" s="12">
        <f t="shared" si="4"/>
        <v>60</v>
      </c>
      <c r="O61" s="12">
        <f t="shared" si="5"/>
        <v>960</v>
      </c>
      <c r="P61" s="12">
        <f t="shared" si="6"/>
        <v>84</v>
      </c>
    </row>
    <row r="62" spans="1:16" ht="30">
      <c r="A62" s="76"/>
      <c r="B62" s="74"/>
      <c r="C62" s="74"/>
      <c r="D62" s="73"/>
      <c r="E62" s="10" t="s">
        <v>19</v>
      </c>
      <c r="F62" s="11" t="s">
        <v>20</v>
      </c>
      <c r="G62" s="12">
        <v>12</v>
      </c>
      <c r="H62" s="12">
        <f t="shared" si="0"/>
        <v>192</v>
      </c>
      <c r="I62" s="12">
        <f t="shared" si="1"/>
        <v>16.799999999999997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12</v>
      </c>
      <c r="O62" s="12">
        <f t="shared" si="5"/>
        <v>192</v>
      </c>
      <c r="P62" s="12">
        <f t="shared" si="6"/>
        <v>16.799999999999997</v>
      </c>
    </row>
    <row r="63" spans="1:16" ht="15" customHeight="1">
      <c r="A63" s="76"/>
      <c r="B63" s="72" t="s">
        <v>41</v>
      </c>
      <c r="C63" s="72" t="s">
        <v>643</v>
      </c>
      <c r="D63" s="73"/>
      <c r="E63" s="10" t="s">
        <v>18</v>
      </c>
      <c r="F63" s="11" t="s">
        <v>20</v>
      </c>
      <c r="G63" s="12">
        <v>143</v>
      </c>
      <c r="H63" s="12">
        <f t="shared" si="0"/>
        <v>2288</v>
      </c>
      <c r="I63" s="12">
        <f t="shared" si="1"/>
        <v>200.2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143</v>
      </c>
      <c r="O63" s="12">
        <f t="shared" si="5"/>
        <v>2288</v>
      </c>
      <c r="P63" s="12">
        <f t="shared" si="6"/>
        <v>200.2</v>
      </c>
    </row>
    <row r="64" spans="1:16" ht="15" customHeight="1">
      <c r="A64" s="76"/>
      <c r="B64" s="73"/>
      <c r="C64" s="73"/>
      <c r="D64" s="73"/>
      <c r="E64" s="10" t="s">
        <v>18</v>
      </c>
      <c r="F64" s="11" t="s">
        <v>20</v>
      </c>
      <c r="G64" s="12">
        <v>224</v>
      </c>
      <c r="H64" s="12">
        <f t="shared" si="0"/>
        <v>3584</v>
      </c>
      <c r="I64" s="12">
        <f t="shared" si="1"/>
        <v>313.59999999999997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224</v>
      </c>
      <c r="O64" s="12">
        <f t="shared" si="5"/>
        <v>3584</v>
      </c>
      <c r="P64" s="12">
        <f t="shared" si="6"/>
        <v>313.59999999999997</v>
      </c>
    </row>
    <row r="65" spans="1:16" ht="30">
      <c r="A65" s="76"/>
      <c r="B65" s="73"/>
      <c r="C65" s="73"/>
      <c r="D65" s="73"/>
      <c r="E65" s="10" t="s">
        <v>19</v>
      </c>
      <c r="F65" s="11" t="s">
        <v>20</v>
      </c>
      <c r="G65" s="12">
        <v>32</v>
      </c>
      <c r="H65" s="12">
        <f t="shared" si="0"/>
        <v>512</v>
      </c>
      <c r="I65" s="12">
        <f t="shared" si="1"/>
        <v>44.8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32</v>
      </c>
      <c r="O65" s="12">
        <f t="shared" si="5"/>
        <v>512</v>
      </c>
      <c r="P65" s="12">
        <f t="shared" si="6"/>
        <v>44.8</v>
      </c>
    </row>
    <row r="66" spans="1:16" ht="30">
      <c r="A66" s="76"/>
      <c r="B66" s="74"/>
      <c r="C66" s="74"/>
      <c r="D66" s="73"/>
      <c r="E66" s="10" t="s">
        <v>19</v>
      </c>
      <c r="F66" s="11" t="s">
        <v>20</v>
      </c>
      <c r="G66" s="12">
        <v>84</v>
      </c>
      <c r="H66" s="12">
        <f t="shared" si="0"/>
        <v>1344</v>
      </c>
      <c r="I66" s="12">
        <f t="shared" si="1"/>
        <v>117.6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84</v>
      </c>
      <c r="O66" s="12">
        <f t="shared" si="5"/>
        <v>1344</v>
      </c>
      <c r="P66" s="12">
        <f t="shared" si="6"/>
        <v>117.6</v>
      </c>
    </row>
    <row r="67" spans="1:16" ht="30">
      <c r="A67" s="76"/>
      <c r="B67" s="72" t="s">
        <v>44</v>
      </c>
      <c r="C67" s="72" t="s">
        <v>91</v>
      </c>
      <c r="D67" s="73"/>
      <c r="E67" s="10" t="s">
        <v>19</v>
      </c>
      <c r="F67" s="11" t="s">
        <v>20</v>
      </c>
      <c r="G67" s="12">
        <v>88</v>
      </c>
      <c r="H67" s="12">
        <f t="shared" si="0"/>
        <v>1408</v>
      </c>
      <c r="I67" s="12">
        <f t="shared" si="1"/>
        <v>123.19999999999999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88</v>
      </c>
      <c r="O67" s="12">
        <f t="shared" si="5"/>
        <v>1408</v>
      </c>
      <c r="P67" s="12">
        <f t="shared" si="6"/>
        <v>123.19999999999999</v>
      </c>
    </row>
    <row r="68" spans="1:16" ht="15" customHeight="1">
      <c r="A68" s="76"/>
      <c r="B68" s="73"/>
      <c r="C68" s="73"/>
      <c r="D68" s="73"/>
      <c r="E68" s="10" t="s">
        <v>18</v>
      </c>
      <c r="F68" s="11" t="s">
        <v>20</v>
      </c>
      <c r="G68" s="12">
        <v>80</v>
      </c>
      <c r="H68" s="12">
        <f t="shared" si="0"/>
        <v>1280</v>
      </c>
      <c r="I68" s="12">
        <f t="shared" si="1"/>
        <v>112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80</v>
      </c>
      <c r="O68" s="12">
        <f t="shared" si="5"/>
        <v>1280</v>
      </c>
      <c r="P68" s="12">
        <f t="shared" si="6"/>
        <v>112</v>
      </c>
    </row>
    <row r="69" spans="1:16" ht="15" customHeight="1">
      <c r="A69" s="76"/>
      <c r="B69" s="73"/>
      <c r="C69" s="73"/>
      <c r="D69" s="73"/>
      <c r="E69" s="10" t="s">
        <v>19</v>
      </c>
      <c r="F69" s="11" t="s">
        <v>20</v>
      </c>
      <c r="G69" s="12">
        <v>60</v>
      </c>
      <c r="H69" s="12">
        <f t="shared" si="0"/>
        <v>960</v>
      </c>
      <c r="I69" s="12">
        <f t="shared" si="1"/>
        <v>84</v>
      </c>
      <c r="J69" s="12"/>
      <c r="K69" s="12"/>
      <c r="L69" s="12"/>
      <c r="M69" s="12"/>
      <c r="N69" s="12">
        <f t="shared" si="4"/>
        <v>60</v>
      </c>
      <c r="O69" s="12">
        <f t="shared" si="5"/>
        <v>960</v>
      </c>
      <c r="P69" s="12">
        <f t="shared" si="6"/>
        <v>84</v>
      </c>
    </row>
    <row r="70" spans="1:16" ht="30">
      <c r="A70" s="76"/>
      <c r="B70" s="73"/>
      <c r="C70" s="73"/>
      <c r="D70" s="73"/>
      <c r="E70" s="10" t="s">
        <v>19</v>
      </c>
      <c r="F70" s="11" t="s">
        <v>20</v>
      </c>
      <c r="G70" s="12">
        <v>0</v>
      </c>
      <c r="H70" s="12">
        <v>0</v>
      </c>
      <c r="I70" s="12">
        <f t="shared" ref="I70:I78" si="7">(G70)*1.4</f>
        <v>0</v>
      </c>
      <c r="J70" s="12" t="s">
        <v>21</v>
      </c>
      <c r="K70" s="12">
        <v>250</v>
      </c>
      <c r="L70" s="12">
        <f t="shared" ref="L70:L78" si="8">(K70)*16</f>
        <v>4000</v>
      </c>
      <c r="M70" s="12">
        <f t="shared" ref="M70:M78" si="9">(K70)*1.4</f>
        <v>350</v>
      </c>
      <c r="N70" s="12">
        <f t="shared" ref="N70:N78" si="10">SUM(G70,K70)</f>
        <v>250</v>
      </c>
      <c r="O70" s="12">
        <f t="shared" ref="O70:O78" si="11">(N70)*16</f>
        <v>4000</v>
      </c>
      <c r="P70" s="12">
        <f t="shared" ref="P70:P78" si="12">(N70)*1.4</f>
        <v>350</v>
      </c>
    </row>
    <row r="71" spans="1:16" ht="30">
      <c r="A71" s="76"/>
      <c r="B71" s="74"/>
      <c r="C71" s="74"/>
      <c r="D71" s="73"/>
      <c r="E71" s="10" t="s">
        <v>19</v>
      </c>
      <c r="F71" s="11" t="s">
        <v>20</v>
      </c>
      <c r="G71" s="12">
        <v>24</v>
      </c>
      <c r="H71" s="12">
        <f t="shared" ref="H71:H78" si="13">(G71)*16</f>
        <v>384</v>
      </c>
      <c r="I71" s="12">
        <f t="shared" si="7"/>
        <v>33.599999999999994</v>
      </c>
      <c r="J71" s="12" t="s">
        <v>21</v>
      </c>
      <c r="K71" s="12"/>
      <c r="L71" s="12">
        <f t="shared" si="8"/>
        <v>0</v>
      </c>
      <c r="M71" s="12">
        <f t="shared" si="9"/>
        <v>0</v>
      </c>
      <c r="N71" s="12">
        <f t="shared" si="10"/>
        <v>24</v>
      </c>
      <c r="O71" s="12">
        <f t="shared" si="11"/>
        <v>384</v>
      </c>
      <c r="P71" s="12">
        <f t="shared" si="12"/>
        <v>33.599999999999994</v>
      </c>
    </row>
    <row r="72" spans="1:16" ht="30">
      <c r="A72" s="76"/>
      <c r="B72" s="11" t="s">
        <v>28</v>
      </c>
      <c r="C72" s="11" t="s">
        <v>415</v>
      </c>
      <c r="D72" s="73"/>
      <c r="E72" s="10" t="s">
        <v>19</v>
      </c>
      <c r="F72" s="11" t="s">
        <v>20</v>
      </c>
      <c r="G72" s="12">
        <v>80</v>
      </c>
      <c r="H72" s="12">
        <f t="shared" si="13"/>
        <v>1280</v>
      </c>
      <c r="I72" s="12">
        <f t="shared" si="7"/>
        <v>112</v>
      </c>
      <c r="J72" s="12" t="s">
        <v>21</v>
      </c>
      <c r="K72" s="12"/>
      <c r="L72" s="12">
        <f t="shared" si="8"/>
        <v>0</v>
      </c>
      <c r="M72" s="12">
        <f t="shared" si="9"/>
        <v>0</v>
      </c>
      <c r="N72" s="12">
        <f t="shared" si="10"/>
        <v>80</v>
      </c>
      <c r="O72" s="12">
        <f t="shared" si="11"/>
        <v>1280</v>
      </c>
      <c r="P72" s="12">
        <f t="shared" si="12"/>
        <v>112</v>
      </c>
    </row>
    <row r="73" spans="1:16" ht="15" customHeight="1">
      <c r="A73" s="76"/>
      <c r="B73" s="72" t="s">
        <v>27</v>
      </c>
      <c r="C73" s="72" t="s">
        <v>412</v>
      </c>
      <c r="D73" s="73"/>
      <c r="E73" s="10" t="s">
        <v>18</v>
      </c>
      <c r="F73" s="11" t="s">
        <v>20</v>
      </c>
      <c r="G73" s="12">
        <v>160</v>
      </c>
      <c r="H73" s="12">
        <f t="shared" si="13"/>
        <v>2560</v>
      </c>
      <c r="I73" s="12">
        <f t="shared" si="7"/>
        <v>224</v>
      </c>
      <c r="J73" s="12" t="s">
        <v>21</v>
      </c>
      <c r="K73" s="12"/>
      <c r="L73" s="12">
        <f t="shared" si="8"/>
        <v>0</v>
      </c>
      <c r="M73" s="12">
        <f t="shared" si="9"/>
        <v>0</v>
      </c>
      <c r="N73" s="12">
        <f t="shared" si="10"/>
        <v>160</v>
      </c>
      <c r="O73" s="12">
        <f t="shared" si="11"/>
        <v>2560</v>
      </c>
      <c r="P73" s="12">
        <f t="shared" si="12"/>
        <v>224</v>
      </c>
    </row>
    <row r="74" spans="1:16" ht="30">
      <c r="A74" s="76"/>
      <c r="B74" s="73"/>
      <c r="C74" s="73"/>
      <c r="D74" s="73"/>
      <c r="E74" s="10" t="s">
        <v>19</v>
      </c>
      <c r="F74" s="11" t="s">
        <v>20</v>
      </c>
      <c r="G74" s="12">
        <v>144</v>
      </c>
      <c r="H74" s="12">
        <f t="shared" si="13"/>
        <v>2304</v>
      </c>
      <c r="I74" s="12">
        <f t="shared" si="7"/>
        <v>201.6</v>
      </c>
      <c r="J74" s="12" t="s">
        <v>22</v>
      </c>
      <c r="K74" s="12"/>
      <c r="L74" s="12">
        <f t="shared" si="8"/>
        <v>0</v>
      </c>
      <c r="M74" s="12">
        <f t="shared" si="9"/>
        <v>0</v>
      </c>
      <c r="N74" s="12">
        <f t="shared" si="10"/>
        <v>144</v>
      </c>
      <c r="O74" s="12">
        <f t="shared" si="11"/>
        <v>2304</v>
      </c>
      <c r="P74" s="12">
        <f t="shared" si="12"/>
        <v>201.6</v>
      </c>
    </row>
    <row r="75" spans="1:16" ht="30">
      <c r="A75" s="76"/>
      <c r="B75" s="73"/>
      <c r="C75" s="73"/>
      <c r="D75" s="73"/>
      <c r="E75" s="10" t="s">
        <v>19</v>
      </c>
      <c r="F75" s="11" t="s">
        <v>20</v>
      </c>
      <c r="G75" s="12">
        <v>24</v>
      </c>
      <c r="H75" s="12">
        <f t="shared" si="13"/>
        <v>384</v>
      </c>
      <c r="I75" s="12">
        <f t="shared" si="7"/>
        <v>33.599999999999994</v>
      </c>
      <c r="J75" s="12" t="s">
        <v>21</v>
      </c>
      <c r="K75" s="12"/>
      <c r="L75" s="12">
        <f t="shared" si="8"/>
        <v>0</v>
      </c>
      <c r="M75" s="12">
        <f t="shared" si="9"/>
        <v>0</v>
      </c>
      <c r="N75" s="12">
        <f t="shared" si="10"/>
        <v>24</v>
      </c>
      <c r="O75" s="12">
        <f t="shared" si="11"/>
        <v>384</v>
      </c>
      <c r="P75" s="12">
        <f t="shared" si="12"/>
        <v>33.599999999999994</v>
      </c>
    </row>
    <row r="76" spans="1:16" ht="30">
      <c r="A76" s="76"/>
      <c r="B76" s="73"/>
      <c r="C76" s="73"/>
      <c r="D76" s="73"/>
      <c r="E76" s="10" t="s">
        <v>19</v>
      </c>
      <c r="F76" s="11" t="s">
        <v>20</v>
      </c>
      <c r="G76" s="12">
        <v>24</v>
      </c>
      <c r="H76" s="12">
        <f t="shared" si="13"/>
        <v>384</v>
      </c>
      <c r="I76" s="12">
        <f t="shared" si="7"/>
        <v>33.599999999999994</v>
      </c>
      <c r="J76" s="12" t="s">
        <v>21</v>
      </c>
      <c r="K76" s="12"/>
      <c r="L76" s="12">
        <f t="shared" si="8"/>
        <v>0</v>
      </c>
      <c r="M76" s="12">
        <f t="shared" si="9"/>
        <v>0</v>
      </c>
      <c r="N76" s="12">
        <f t="shared" si="10"/>
        <v>24</v>
      </c>
      <c r="O76" s="12">
        <f t="shared" si="11"/>
        <v>384</v>
      </c>
      <c r="P76" s="12">
        <f t="shared" si="12"/>
        <v>33.599999999999994</v>
      </c>
    </row>
    <row r="77" spans="1:16" ht="30">
      <c r="A77" s="76"/>
      <c r="B77" s="73"/>
      <c r="C77" s="73"/>
      <c r="D77" s="73"/>
      <c r="E77" s="10" t="s">
        <v>19</v>
      </c>
      <c r="F77" s="11" t="s">
        <v>20</v>
      </c>
      <c r="G77" s="12">
        <v>200</v>
      </c>
      <c r="H77" s="12">
        <f t="shared" si="13"/>
        <v>3200</v>
      </c>
      <c r="I77" s="12">
        <f t="shared" si="7"/>
        <v>280</v>
      </c>
      <c r="J77" s="12" t="s">
        <v>21</v>
      </c>
      <c r="K77" s="12"/>
      <c r="L77" s="12">
        <f t="shared" si="8"/>
        <v>0</v>
      </c>
      <c r="M77" s="12">
        <f t="shared" si="9"/>
        <v>0</v>
      </c>
      <c r="N77" s="12">
        <f t="shared" si="10"/>
        <v>200</v>
      </c>
      <c r="O77" s="12">
        <f t="shared" si="11"/>
        <v>3200</v>
      </c>
      <c r="P77" s="12">
        <f t="shared" si="12"/>
        <v>280</v>
      </c>
    </row>
    <row r="78" spans="1:16" ht="30">
      <c r="A78" s="77"/>
      <c r="B78" s="74"/>
      <c r="C78" s="74"/>
      <c r="D78" s="74"/>
      <c r="E78" s="10" t="s">
        <v>19</v>
      </c>
      <c r="F78" s="11" t="s">
        <v>20</v>
      </c>
      <c r="G78" s="12">
        <v>20</v>
      </c>
      <c r="H78" s="12">
        <f t="shared" si="13"/>
        <v>320</v>
      </c>
      <c r="I78" s="12">
        <f t="shared" si="7"/>
        <v>28</v>
      </c>
      <c r="J78" s="12" t="s">
        <v>21</v>
      </c>
      <c r="K78" s="12"/>
      <c r="L78" s="12">
        <f t="shared" si="8"/>
        <v>0</v>
      </c>
      <c r="M78" s="12">
        <f t="shared" si="9"/>
        <v>0</v>
      </c>
      <c r="N78" s="12">
        <f t="shared" si="10"/>
        <v>20</v>
      </c>
      <c r="O78" s="12">
        <f t="shared" si="11"/>
        <v>320</v>
      </c>
      <c r="P78" s="12">
        <f t="shared" si="12"/>
        <v>28</v>
      </c>
    </row>
    <row r="79" spans="1:16">
      <c r="A79" s="12"/>
      <c r="B79" s="11"/>
      <c r="C79" s="11"/>
      <c r="D79" s="12"/>
      <c r="E79" s="10"/>
      <c r="F79" s="11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1:16">
      <c r="A80" s="16" t="s">
        <v>2</v>
      </c>
      <c r="B80" s="17"/>
      <c r="C80" s="17"/>
      <c r="D80" s="17"/>
      <c r="E80" s="18"/>
      <c r="F80" s="18"/>
      <c r="G80" s="17">
        <f>SUM(G2:G79)</f>
        <v>9921</v>
      </c>
      <c r="H80" s="17">
        <f>SUM(H2:H79)</f>
        <v>158736</v>
      </c>
      <c r="I80" s="17">
        <f>SUM(I2:I79)</f>
        <v>13889.400000000007</v>
      </c>
      <c r="J80" s="17"/>
      <c r="K80" s="17">
        <f t="shared" ref="K80:P80" si="14">SUM(K2:K79)</f>
        <v>305</v>
      </c>
      <c r="L80" s="17">
        <f t="shared" si="14"/>
        <v>4880</v>
      </c>
      <c r="M80" s="17">
        <f t="shared" si="14"/>
        <v>427</v>
      </c>
      <c r="N80" s="17">
        <f t="shared" si="14"/>
        <v>10226</v>
      </c>
      <c r="O80" s="17">
        <f t="shared" si="14"/>
        <v>163616</v>
      </c>
      <c r="P80" s="17">
        <f t="shared" si="14"/>
        <v>14316.400000000007</v>
      </c>
    </row>
    <row r="81" spans="3:6">
      <c r="E81" s="15"/>
    </row>
    <row r="82" spans="3:6">
      <c r="E82" s="19"/>
    </row>
    <row r="84" spans="3:6">
      <c r="C84" s="20"/>
      <c r="D84" s="20"/>
      <c r="E84" s="21"/>
      <c r="F84" s="20"/>
    </row>
  </sheetData>
  <mergeCells count="48">
    <mergeCell ref="B16:B17"/>
    <mergeCell ref="B18:B19"/>
    <mergeCell ref="C40:C42"/>
    <mergeCell ref="C43:C45"/>
    <mergeCell ref="C47:C50"/>
    <mergeCell ref="B20:B22"/>
    <mergeCell ref="B23:B25"/>
    <mergeCell ref="B26:B29"/>
    <mergeCell ref="B30:B32"/>
    <mergeCell ref="B33:B34"/>
    <mergeCell ref="B37:B39"/>
    <mergeCell ref="B40:B42"/>
    <mergeCell ref="B43:B45"/>
    <mergeCell ref="B47:B50"/>
    <mergeCell ref="C37:C39"/>
    <mergeCell ref="B35:B36"/>
    <mergeCell ref="B2:B5"/>
    <mergeCell ref="B6:B8"/>
    <mergeCell ref="B9:B11"/>
    <mergeCell ref="B12:B13"/>
    <mergeCell ref="B14:B15"/>
    <mergeCell ref="C63:C66"/>
    <mergeCell ref="C67:C71"/>
    <mergeCell ref="C73:C78"/>
    <mergeCell ref="C52:C54"/>
    <mergeCell ref="C56:C60"/>
    <mergeCell ref="B61:B62"/>
    <mergeCell ref="B63:B66"/>
    <mergeCell ref="B67:B71"/>
    <mergeCell ref="B73:B78"/>
    <mergeCell ref="B52:B54"/>
    <mergeCell ref="B56:B60"/>
    <mergeCell ref="A2:A78"/>
    <mergeCell ref="D2:D78"/>
    <mergeCell ref="C2:C5"/>
    <mergeCell ref="C6:C8"/>
    <mergeCell ref="C9:C11"/>
    <mergeCell ref="C12:C13"/>
    <mergeCell ref="C14:C15"/>
    <mergeCell ref="C16:C17"/>
    <mergeCell ref="C18:C19"/>
    <mergeCell ref="C20:C22"/>
    <mergeCell ref="C61:C62"/>
    <mergeCell ref="C23:C25"/>
    <mergeCell ref="C26:C29"/>
    <mergeCell ref="C30:C32"/>
    <mergeCell ref="C33:C34"/>
    <mergeCell ref="C35:C3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E1" zoomScale="70" zoomScaleNormal="70" workbookViewId="0">
      <selection activeCell="O33" sqref="O33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263</v>
      </c>
      <c r="B2" s="72" t="s">
        <v>101</v>
      </c>
      <c r="C2" s="72" t="s">
        <v>644</v>
      </c>
      <c r="D2" s="72" t="s">
        <v>759</v>
      </c>
      <c r="E2" s="10" t="s">
        <v>19</v>
      </c>
      <c r="F2" s="11" t="s">
        <v>20</v>
      </c>
      <c r="G2" s="12">
        <v>165</v>
      </c>
      <c r="H2" s="12">
        <f t="shared" ref="H2:H31" si="0">(G2)*16</f>
        <v>2640</v>
      </c>
      <c r="I2" s="12">
        <f t="shared" ref="I2:I31" si="1">(G2)*1.4</f>
        <v>230.99999999999997</v>
      </c>
      <c r="J2" s="12" t="s">
        <v>21</v>
      </c>
      <c r="K2" s="12"/>
      <c r="L2" s="12">
        <f t="shared" ref="L2:L31" si="2">(K2)*16</f>
        <v>0</v>
      </c>
      <c r="M2" s="12">
        <f t="shared" ref="M2:M31" si="3">(K2)*1.4</f>
        <v>0</v>
      </c>
      <c r="N2" s="12">
        <f t="shared" ref="N2:N31" si="4">SUM(G2,K2)</f>
        <v>165</v>
      </c>
      <c r="O2" s="12">
        <f t="shared" ref="O2:O31" si="5">(N2)*16</f>
        <v>2640</v>
      </c>
      <c r="P2" s="12">
        <f t="shared" ref="P2:P31" si="6">(N2)*1.4</f>
        <v>230.99999999999997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90</v>
      </c>
      <c r="H3" s="12">
        <f t="shared" si="0"/>
        <v>1440</v>
      </c>
      <c r="I3" s="12">
        <f t="shared" si="1"/>
        <v>125.99999999999999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90</v>
      </c>
      <c r="O3" s="12">
        <f t="shared" si="5"/>
        <v>1440</v>
      </c>
      <c r="P3" s="12">
        <f t="shared" si="6"/>
        <v>125.99999999999999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100</v>
      </c>
      <c r="H4" s="12">
        <f t="shared" si="0"/>
        <v>1600</v>
      </c>
      <c r="I4" s="12">
        <f t="shared" si="1"/>
        <v>140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100</v>
      </c>
      <c r="O4" s="12">
        <f t="shared" si="5"/>
        <v>1600</v>
      </c>
      <c r="P4" s="12">
        <f t="shared" si="6"/>
        <v>140</v>
      </c>
    </row>
    <row r="5" spans="1:16" ht="30">
      <c r="A5" s="76"/>
      <c r="B5" s="11" t="s">
        <v>63</v>
      </c>
      <c r="C5" s="11" t="s">
        <v>103</v>
      </c>
      <c r="D5" s="73"/>
      <c r="E5" s="10" t="s">
        <v>19</v>
      </c>
      <c r="F5" s="11" t="s">
        <v>20</v>
      </c>
      <c r="G5" s="12">
        <v>440</v>
      </c>
      <c r="H5" s="12">
        <f t="shared" si="0"/>
        <v>7040</v>
      </c>
      <c r="I5" s="12">
        <f t="shared" si="1"/>
        <v>616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440</v>
      </c>
      <c r="O5" s="12">
        <f t="shared" si="5"/>
        <v>7040</v>
      </c>
      <c r="P5" s="12">
        <f t="shared" si="6"/>
        <v>616</v>
      </c>
    </row>
    <row r="6" spans="1:16" ht="30">
      <c r="A6" s="76"/>
      <c r="B6" s="72" t="s">
        <v>102</v>
      </c>
      <c r="C6" s="72" t="s">
        <v>645</v>
      </c>
      <c r="D6" s="73"/>
      <c r="E6" s="10" t="s">
        <v>19</v>
      </c>
      <c r="F6" s="11" t="s">
        <v>20</v>
      </c>
      <c r="G6" s="12">
        <v>126</v>
      </c>
      <c r="H6" s="12">
        <f t="shared" si="0"/>
        <v>2016</v>
      </c>
      <c r="I6" s="12">
        <f t="shared" si="1"/>
        <v>176.39999999999998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126</v>
      </c>
      <c r="O6" s="12">
        <f t="shared" si="5"/>
        <v>2016</v>
      </c>
      <c r="P6" s="12">
        <f t="shared" si="6"/>
        <v>176.39999999999998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286</v>
      </c>
      <c r="H7" s="12">
        <f t="shared" si="0"/>
        <v>4576</v>
      </c>
      <c r="I7" s="12">
        <f t="shared" si="1"/>
        <v>400.4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286</v>
      </c>
      <c r="O7" s="12">
        <f t="shared" si="5"/>
        <v>4576</v>
      </c>
      <c r="P7" s="12">
        <f t="shared" si="6"/>
        <v>400.4</v>
      </c>
    </row>
    <row r="8" spans="1:16" ht="45">
      <c r="A8" s="76"/>
      <c r="B8" s="11" t="s">
        <v>81</v>
      </c>
      <c r="C8" s="11" t="s">
        <v>646</v>
      </c>
      <c r="D8" s="73"/>
      <c r="E8" s="10" t="s">
        <v>760</v>
      </c>
      <c r="F8" s="11" t="s">
        <v>20</v>
      </c>
      <c r="G8" s="12">
        <v>132</v>
      </c>
      <c r="H8" s="12">
        <f t="shared" si="0"/>
        <v>2112</v>
      </c>
      <c r="I8" s="12">
        <f t="shared" si="1"/>
        <v>184.79999999999998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132</v>
      </c>
      <c r="O8" s="12">
        <f t="shared" si="5"/>
        <v>2112</v>
      </c>
      <c r="P8" s="12">
        <f t="shared" si="6"/>
        <v>184.79999999999998</v>
      </c>
    </row>
    <row r="9" spans="1:16" ht="15" customHeight="1">
      <c r="A9" s="76"/>
      <c r="B9" s="11" t="s">
        <v>128</v>
      </c>
      <c r="C9" s="11" t="s">
        <v>647</v>
      </c>
      <c r="D9" s="73"/>
      <c r="E9" s="10" t="s">
        <v>18</v>
      </c>
      <c r="F9" s="11" t="s">
        <v>20</v>
      </c>
      <c r="G9" s="12">
        <v>110</v>
      </c>
      <c r="H9" s="12">
        <f t="shared" si="0"/>
        <v>1760</v>
      </c>
      <c r="I9" s="12">
        <f t="shared" si="1"/>
        <v>154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110</v>
      </c>
      <c r="O9" s="12">
        <f t="shared" si="5"/>
        <v>1760</v>
      </c>
      <c r="P9" s="12">
        <f t="shared" si="6"/>
        <v>154</v>
      </c>
    </row>
    <row r="10" spans="1:16" ht="15" customHeight="1">
      <c r="A10" s="76"/>
      <c r="B10" s="11" t="s">
        <v>122</v>
      </c>
      <c r="C10" s="11" t="s">
        <v>648</v>
      </c>
      <c r="D10" s="73"/>
      <c r="E10" s="10" t="s">
        <v>18</v>
      </c>
      <c r="F10" s="11" t="s">
        <v>20</v>
      </c>
      <c r="G10" s="12">
        <v>40</v>
      </c>
      <c r="H10" s="12">
        <f t="shared" si="0"/>
        <v>640</v>
      </c>
      <c r="I10" s="12">
        <f t="shared" si="1"/>
        <v>56</v>
      </c>
      <c r="J10" s="12" t="s">
        <v>21</v>
      </c>
      <c r="K10" s="12">
        <v>20</v>
      </c>
      <c r="L10" s="12">
        <f t="shared" si="2"/>
        <v>320</v>
      </c>
      <c r="M10" s="12">
        <f t="shared" si="3"/>
        <v>28</v>
      </c>
      <c r="N10" s="12">
        <f t="shared" si="4"/>
        <v>60</v>
      </c>
      <c r="O10" s="12">
        <f t="shared" si="5"/>
        <v>960</v>
      </c>
      <c r="P10" s="12">
        <f t="shared" si="6"/>
        <v>84</v>
      </c>
    </row>
    <row r="11" spans="1:16" ht="30">
      <c r="A11" s="76"/>
      <c r="B11" s="11" t="s">
        <v>123</v>
      </c>
      <c r="C11" s="11" t="s">
        <v>649</v>
      </c>
      <c r="D11" s="73"/>
      <c r="E11" s="10" t="s">
        <v>19</v>
      </c>
      <c r="F11" s="11" t="s">
        <v>20</v>
      </c>
      <c r="G11" s="12">
        <v>200</v>
      </c>
      <c r="H11" s="12">
        <f t="shared" si="0"/>
        <v>3200</v>
      </c>
      <c r="I11" s="12">
        <f t="shared" si="1"/>
        <v>280</v>
      </c>
      <c r="J11" s="12" t="s">
        <v>22</v>
      </c>
      <c r="K11" s="12"/>
      <c r="L11" s="12">
        <f t="shared" si="2"/>
        <v>0</v>
      </c>
      <c r="M11" s="12">
        <f t="shared" si="3"/>
        <v>0</v>
      </c>
      <c r="N11" s="12">
        <f t="shared" si="4"/>
        <v>200</v>
      </c>
      <c r="O11" s="12">
        <f t="shared" si="5"/>
        <v>3200</v>
      </c>
      <c r="P11" s="12">
        <f t="shared" si="6"/>
        <v>280</v>
      </c>
    </row>
    <row r="12" spans="1:16" ht="30">
      <c r="A12" s="76"/>
      <c r="B12" s="11" t="s">
        <v>127</v>
      </c>
      <c r="C12" s="11" t="s">
        <v>650</v>
      </c>
      <c r="D12" s="73"/>
      <c r="E12" s="10" t="s">
        <v>19</v>
      </c>
      <c r="F12" s="11" t="s">
        <v>20</v>
      </c>
      <c r="G12" s="12">
        <v>442</v>
      </c>
      <c r="H12" s="12">
        <f t="shared" si="0"/>
        <v>7072</v>
      </c>
      <c r="I12" s="12">
        <f t="shared" si="1"/>
        <v>618.79999999999995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442</v>
      </c>
      <c r="O12" s="12">
        <f t="shared" si="5"/>
        <v>7072</v>
      </c>
      <c r="P12" s="12">
        <f t="shared" si="6"/>
        <v>618.79999999999995</v>
      </c>
    </row>
    <row r="13" spans="1:16" ht="15" customHeight="1">
      <c r="A13" s="76"/>
      <c r="B13" s="11" t="s">
        <v>47</v>
      </c>
      <c r="C13" s="11" t="s">
        <v>651</v>
      </c>
      <c r="D13" s="73"/>
      <c r="E13" s="10" t="s">
        <v>18</v>
      </c>
      <c r="F13" s="11" t="s">
        <v>20</v>
      </c>
      <c r="G13" s="12">
        <v>128</v>
      </c>
      <c r="H13" s="12">
        <f t="shared" si="0"/>
        <v>2048</v>
      </c>
      <c r="I13" s="12">
        <f t="shared" si="1"/>
        <v>179.2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128</v>
      </c>
      <c r="O13" s="12">
        <f t="shared" si="5"/>
        <v>2048</v>
      </c>
      <c r="P13" s="12">
        <f t="shared" si="6"/>
        <v>179.2</v>
      </c>
    </row>
    <row r="14" spans="1:16" ht="15" customHeight="1">
      <c r="A14" s="76"/>
      <c r="B14" s="11" t="s">
        <v>49</v>
      </c>
      <c r="C14" s="11" t="s">
        <v>652</v>
      </c>
      <c r="D14" s="73"/>
      <c r="E14" s="10" t="s">
        <v>784</v>
      </c>
      <c r="F14" s="11" t="s">
        <v>20</v>
      </c>
      <c r="G14" s="12">
        <v>126</v>
      </c>
      <c r="H14" s="12">
        <f t="shared" si="0"/>
        <v>2016</v>
      </c>
      <c r="I14" s="12">
        <f t="shared" si="1"/>
        <v>176.39999999999998</v>
      </c>
      <c r="J14" s="12"/>
      <c r="K14" s="12"/>
      <c r="L14" s="12"/>
      <c r="M14" s="12"/>
      <c r="N14" s="12">
        <f t="shared" si="4"/>
        <v>126</v>
      </c>
      <c r="O14" s="12">
        <f t="shared" si="5"/>
        <v>2016</v>
      </c>
      <c r="P14" s="12">
        <f t="shared" si="6"/>
        <v>176.39999999999998</v>
      </c>
    </row>
    <row r="15" spans="1:16" ht="30">
      <c r="A15" s="76"/>
      <c r="B15" s="11" t="s">
        <v>49</v>
      </c>
      <c r="C15" s="11" t="s">
        <v>652</v>
      </c>
      <c r="D15" s="73"/>
      <c r="E15" s="10" t="s">
        <v>19</v>
      </c>
      <c r="F15" s="11" t="s">
        <v>20</v>
      </c>
      <c r="G15" s="12">
        <v>252</v>
      </c>
      <c r="H15" s="12">
        <f t="shared" si="0"/>
        <v>4032</v>
      </c>
      <c r="I15" s="12">
        <f t="shared" si="1"/>
        <v>352.79999999999995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252</v>
      </c>
      <c r="O15" s="12">
        <f t="shared" si="5"/>
        <v>4032</v>
      </c>
      <c r="P15" s="12">
        <f t="shared" si="6"/>
        <v>352.79999999999995</v>
      </c>
    </row>
    <row r="16" spans="1:16" ht="15" customHeight="1">
      <c r="A16" s="76"/>
      <c r="B16" s="72" t="s">
        <v>96</v>
      </c>
      <c r="C16" s="72" t="s">
        <v>653</v>
      </c>
      <c r="D16" s="73"/>
      <c r="E16" s="10" t="s">
        <v>18</v>
      </c>
      <c r="F16" s="11" t="s">
        <v>20</v>
      </c>
      <c r="G16" s="12">
        <v>160</v>
      </c>
      <c r="H16" s="12">
        <f t="shared" si="0"/>
        <v>2560</v>
      </c>
      <c r="I16" s="12">
        <f t="shared" si="1"/>
        <v>224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160</v>
      </c>
      <c r="O16" s="12">
        <f t="shared" si="5"/>
        <v>2560</v>
      </c>
      <c r="P16" s="12">
        <f t="shared" si="6"/>
        <v>224</v>
      </c>
    </row>
    <row r="17" spans="1:16" ht="30">
      <c r="A17" s="76"/>
      <c r="B17" s="73"/>
      <c r="C17" s="73"/>
      <c r="D17" s="73"/>
      <c r="E17" s="10" t="s">
        <v>19</v>
      </c>
      <c r="F17" s="11" t="s">
        <v>20</v>
      </c>
      <c r="G17" s="12">
        <v>140</v>
      </c>
      <c r="H17" s="12">
        <f t="shared" si="0"/>
        <v>2240</v>
      </c>
      <c r="I17" s="12">
        <f t="shared" si="1"/>
        <v>196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140</v>
      </c>
      <c r="O17" s="12">
        <f t="shared" si="5"/>
        <v>2240</v>
      </c>
      <c r="P17" s="12">
        <f t="shared" si="6"/>
        <v>196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12</v>
      </c>
      <c r="H18" s="12">
        <f t="shared" si="0"/>
        <v>192</v>
      </c>
      <c r="I18" s="12">
        <f t="shared" si="1"/>
        <v>16.799999999999997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12</v>
      </c>
      <c r="O18" s="12">
        <f t="shared" si="5"/>
        <v>192</v>
      </c>
      <c r="P18" s="12">
        <f t="shared" si="6"/>
        <v>16.799999999999997</v>
      </c>
    </row>
    <row r="19" spans="1:16" ht="15" customHeight="1">
      <c r="A19" s="76"/>
      <c r="B19" s="72" t="s">
        <v>84</v>
      </c>
      <c r="C19" s="72" t="s">
        <v>654</v>
      </c>
      <c r="D19" s="73"/>
      <c r="E19" s="10" t="s">
        <v>18</v>
      </c>
      <c r="F19" s="11" t="s">
        <v>34</v>
      </c>
      <c r="G19" s="12">
        <v>160</v>
      </c>
      <c r="H19" s="12">
        <f t="shared" si="0"/>
        <v>2560</v>
      </c>
      <c r="I19" s="12">
        <f t="shared" si="1"/>
        <v>224</v>
      </c>
      <c r="J19" s="12" t="s">
        <v>22</v>
      </c>
      <c r="K19" s="12"/>
      <c r="L19" s="12">
        <f t="shared" si="2"/>
        <v>0</v>
      </c>
      <c r="M19" s="12">
        <f t="shared" si="3"/>
        <v>0</v>
      </c>
      <c r="N19" s="12">
        <f t="shared" si="4"/>
        <v>160</v>
      </c>
      <c r="O19" s="12">
        <f t="shared" si="5"/>
        <v>2560</v>
      </c>
      <c r="P19" s="12">
        <f t="shared" si="6"/>
        <v>224</v>
      </c>
    </row>
    <row r="20" spans="1:16" ht="30">
      <c r="A20" s="76"/>
      <c r="B20" s="73"/>
      <c r="C20" s="73"/>
      <c r="D20" s="73"/>
      <c r="E20" s="10" t="s">
        <v>19</v>
      </c>
      <c r="F20" s="11" t="s">
        <v>20</v>
      </c>
      <c r="G20" s="12">
        <v>162</v>
      </c>
      <c r="H20" s="12">
        <f t="shared" si="0"/>
        <v>2592</v>
      </c>
      <c r="I20" s="12">
        <f t="shared" si="1"/>
        <v>226.79999999999998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162</v>
      </c>
      <c r="O20" s="12">
        <f t="shared" si="5"/>
        <v>2592</v>
      </c>
      <c r="P20" s="12">
        <f t="shared" si="6"/>
        <v>226.79999999999998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16</v>
      </c>
      <c r="H21" s="12">
        <f t="shared" si="0"/>
        <v>256</v>
      </c>
      <c r="I21" s="12">
        <f t="shared" si="1"/>
        <v>22.4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16</v>
      </c>
      <c r="O21" s="12">
        <f t="shared" si="5"/>
        <v>256</v>
      </c>
      <c r="P21" s="12">
        <f t="shared" si="6"/>
        <v>22.4</v>
      </c>
    </row>
    <row r="22" spans="1:16" ht="30">
      <c r="A22" s="76"/>
      <c r="B22" s="72" t="s">
        <v>125</v>
      </c>
      <c r="C22" s="72" t="s">
        <v>452</v>
      </c>
      <c r="D22" s="73"/>
      <c r="E22" s="10" t="s">
        <v>19</v>
      </c>
      <c r="F22" s="11" t="s">
        <v>20</v>
      </c>
      <c r="G22" s="12">
        <v>336</v>
      </c>
      <c r="H22" s="12">
        <f t="shared" si="0"/>
        <v>5376</v>
      </c>
      <c r="I22" s="12">
        <f t="shared" si="1"/>
        <v>470.4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336</v>
      </c>
      <c r="O22" s="12">
        <f t="shared" si="5"/>
        <v>5376</v>
      </c>
      <c r="P22" s="12">
        <f t="shared" si="6"/>
        <v>470.4</v>
      </c>
    </row>
    <row r="23" spans="1:16" ht="30">
      <c r="A23" s="76"/>
      <c r="B23" s="74"/>
      <c r="C23" s="74"/>
      <c r="D23" s="73"/>
      <c r="E23" s="10" t="s">
        <v>19</v>
      </c>
      <c r="F23" s="11" t="s">
        <v>34</v>
      </c>
      <c r="G23" s="12">
        <v>160</v>
      </c>
      <c r="H23" s="12">
        <f t="shared" si="0"/>
        <v>2560</v>
      </c>
      <c r="I23" s="12">
        <f t="shared" si="1"/>
        <v>224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160</v>
      </c>
      <c r="O23" s="12">
        <f t="shared" si="5"/>
        <v>2560</v>
      </c>
      <c r="P23" s="12">
        <f t="shared" si="6"/>
        <v>224</v>
      </c>
    </row>
    <row r="24" spans="1:16" ht="15" customHeight="1">
      <c r="A24" s="76"/>
      <c r="B24" s="11" t="s">
        <v>158</v>
      </c>
      <c r="C24" s="11" t="s">
        <v>655</v>
      </c>
      <c r="D24" s="73"/>
      <c r="E24" s="10" t="s">
        <v>18</v>
      </c>
      <c r="F24" s="11" t="s">
        <v>20</v>
      </c>
      <c r="G24" s="12">
        <v>121</v>
      </c>
      <c r="H24" s="12">
        <f t="shared" si="0"/>
        <v>1936</v>
      </c>
      <c r="I24" s="12">
        <f t="shared" si="1"/>
        <v>169.39999999999998</v>
      </c>
      <c r="J24" s="12" t="s">
        <v>38</v>
      </c>
      <c r="K24" s="12"/>
      <c r="L24" s="12">
        <f t="shared" si="2"/>
        <v>0</v>
      </c>
      <c r="M24" s="12">
        <f t="shared" si="3"/>
        <v>0</v>
      </c>
      <c r="N24" s="12">
        <f t="shared" si="4"/>
        <v>121</v>
      </c>
      <c r="O24" s="12">
        <f t="shared" si="5"/>
        <v>1936</v>
      </c>
      <c r="P24" s="12">
        <f t="shared" si="6"/>
        <v>169.39999999999998</v>
      </c>
    </row>
    <row r="25" spans="1:16" ht="15" customHeight="1">
      <c r="A25" s="76"/>
      <c r="B25" s="11" t="s">
        <v>84</v>
      </c>
      <c r="C25" s="11" t="s">
        <v>654</v>
      </c>
      <c r="D25" s="73"/>
      <c r="E25" s="10" t="s">
        <v>18</v>
      </c>
      <c r="F25" s="11" t="s">
        <v>20</v>
      </c>
      <c r="G25" s="12">
        <v>234</v>
      </c>
      <c r="H25" s="12">
        <f t="shared" si="0"/>
        <v>3744</v>
      </c>
      <c r="I25" s="12">
        <f t="shared" si="1"/>
        <v>327.59999999999997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234</v>
      </c>
      <c r="O25" s="12">
        <f t="shared" si="5"/>
        <v>3744</v>
      </c>
      <c r="P25" s="12">
        <f t="shared" si="6"/>
        <v>327.59999999999997</v>
      </c>
    </row>
    <row r="26" spans="1:16" ht="30">
      <c r="A26" s="76"/>
      <c r="B26" s="11" t="s">
        <v>62</v>
      </c>
      <c r="C26" s="11" t="s">
        <v>388</v>
      </c>
      <c r="D26" s="73"/>
      <c r="E26" s="10" t="s">
        <v>19</v>
      </c>
      <c r="F26" s="11" t="s">
        <v>34</v>
      </c>
      <c r="G26" s="12">
        <v>240</v>
      </c>
      <c r="H26" s="12">
        <f t="shared" si="0"/>
        <v>3840</v>
      </c>
      <c r="I26" s="12">
        <f t="shared" si="1"/>
        <v>336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240</v>
      </c>
      <c r="O26" s="12">
        <f t="shared" si="5"/>
        <v>3840</v>
      </c>
      <c r="P26" s="12">
        <f t="shared" si="6"/>
        <v>336</v>
      </c>
    </row>
    <row r="27" spans="1:16" ht="30">
      <c r="A27" s="76"/>
      <c r="B27" s="72" t="s">
        <v>77</v>
      </c>
      <c r="C27" s="72" t="s">
        <v>656</v>
      </c>
      <c r="D27" s="73"/>
      <c r="E27" s="10" t="s">
        <v>19</v>
      </c>
      <c r="F27" s="11" t="s">
        <v>20</v>
      </c>
      <c r="G27" s="12">
        <v>336</v>
      </c>
      <c r="H27" s="12">
        <f t="shared" si="0"/>
        <v>5376</v>
      </c>
      <c r="I27" s="12">
        <f t="shared" si="1"/>
        <v>470.4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336</v>
      </c>
      <c r="O27" s="12">
        <f t="shared" si="5"/>
        <v>5376</v>
      </c>
      <c r="P27" s="12">
        <f t="shared" si="6"/>
        <v>470.4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80</v>
      </c>
      <c r="H28" s="12">
        <f t="shared" si="0"/>
        <v>1280</v>
      </c>
      <c r="I28" s="12">
        <f t="shared" si="1"/>
        <v>112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80</v>
      </c>
      <c r="O28" s="12">
        <f t="shared" si="5"/>
        <v>1280</v>
      </c>
      <c r="P28" s="12">
        <f t="shared" si="6"/>
        <v>112</v>
      </c>
    </row>
    <row r="29" spans="1:16" ht="30">
      <c r="A29" s="76"/>
      <c r="B29" s="72" t="s">
        <v>48</v>
      </c>
      <c r="C29" s="72" t="s">
        <v>657</v>
      </c>
      <c r="D29" s="73"/>
      <c r="E29" s="10" t="s">
        <v>19</v>
      </c>
      <c r="F29" s="11" t="s">
        <v>20</v>
      </c>
      <c r="G29" s="12">
        <v>200</v>
      </c>
      <c r="H29" s="12">
        <f t="shared" si="0"/>
        <v>3200</v>
      </c>
      <c r="I29" s="12">
        <f t="shared" si="1"/>
        <v>280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200</v>
      </c>
      <c r="O29" s="12">
        <f t="shared" si="5"/>
        <v>3200</v>
      </c>
      <c r="P29" s="12">
        <f t="shared" si="6"/>
        <v>280</v>
      </c>
    </row>
    <row r="30" spans="1:16" ht="30">
      <c r="A30" s="76"/>
      <c r="B30" s="73"/>
      <c r="C30" s="73"/>
      <c r="D30" s="73"/>
      <c r="E30" s="10" t="s">
        <v>19</v>
      </c>
      <c r="F30" s="11" t="s">
        <v>20</v>
      </c>
      <c r="G30" s="12">
        <v>16</v>
      </c>
      <c r="H30" s="12">
        <f t="shared" si="0"/>
        <v>256</v>
      </c>
      <c r="I30" s="12">
        <f t="shared" si="1"/>
        <v>22.4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16</v>
      </c>
      <c r="O30" s="12">
        <f t="shared" si="5"/>
        <v>256</v>
      </c>
      <c r="P30" s="12">
        <f t="shared" si="6"/>
        <v>22.4</v>
      </c>
    </row>
    <row r="31" spans="1:16" ht="30">
      <c r="A31" s="77"/>
      <c r="B31" s="74"/>
      <c r="C31" s="74"/>
      <c r="D31" s="74"/>
      <c r="E31" s="10" t="s">
        <v>19</v>
      </c>
      <c r="F31" s="11" t="s">
        <v>20</v>
      </c>
      <c r="G31" s="12">
        <v>40</v>
      </c>
      <c r="H31" s="12">
        <f t="shared" si="0"/>
        <v>640</v>
      </c>
      <c r="I31" s="12">
        <f t="shared" si="1"/>
        <v>56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40</v>
      </c>
      <c r="O31" s="12">
        <f t="shared" si="5"/>
        <v>640</v>
      </c>
      <c r="P31" s="12">
        <f t="shared" si="6"/>
        <v>56</v>
      </c>
    </row>
    <row r="32" spans="1:16">
      <c r="A32" s="12"/>
      <c r="B32" s="11"/>
      <c r="C32" s="11"/>
      <c r="D32" s="12"/>
      <c r="E32" s="10"/>
      <c r="F32" s="11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6">
      <c r="A33" s="16" t="s">
        <v>2</v>
      </c>
      <c r="B33" s="17"/>
      <c r="C33" s="17"/>
      <c r="D33" s="17"/>
      <c r="E33" s="18"/>
      <c r="F33" s="18"/>
      <c r="G33" s="17">
        <f>SUM(G2:G32)</f>
        <v>5050</v>
      </c>
      <c r="H33" s="17">
        <f>SUM(H2:H32)</f>
        <v>80800</v>
      </c>
      <c r="I33" s="17">
        <f>SUM(I2:I32)</f>
        <v>7069.9999999999991</v>
      </c>
      <c r="J33" s="17"/>
      <c r="K33" s="17">
        <f t="shared" ref="K33:P33" si="7">SUM(K2:K32)</f>
        <v>20</v>
      </c>
      <c r="L33" s="17">
        <f t="shared" si="7"/>
        <v>320</v>
      </c>
      <c r="M33" s="17">
        <f t="shared" si="7"/>
        <v>28</v>
      </c>
      <c r="N33" s="17">
        <f t="shared" si="7"/>
        <v>5070</v>
      </c>
      <c r="O33" s="17">
        <f t="shared" si="7"/>
        <v>81120</v>
      </c>
      <c r="P33" s="17">
        <f t="shared" si="7"/>
        <v>7097.9999999999991</v>
      </c>
    </row>
    <row r="34" spans="1:16">
      <c r="E34" s="15"/>
    </row>
    <row r="35" spans="1:16">
      <c r="E35" s="19"/>
    </row>
    <row r="37" spans="1:16">
      <c r="C37" s="20"/>
      <c r="D37" s="20"/>
      <c r="E37" s="21"/>
      <c r="F37" s="20"/>
    </row>
  </sheetData>
  <mergeCells count="16">
    <mergeCell ref="B29:B31"/>
    <mergeCell ref="A2:A31"/>
    <mergeCell ref="D2:D31"/>
    <mergeCell ref="C2:C4"/>
    <mergeCell ref="C6:C7"/>
    <mergeCell ref="C16:C18"/>
    <mergeCell ref="C19:C21"/>
    <mergeCell ref="C22:C23"/>
    <mergeCell ref="C27:C28"/>
    <mergeCell ref="C29:C31"/>
    <mergeCell ref="B2:B4"/>
    <mergeCell ref="B6:B7"/>
    <mergeCell ref="B16:B18"/>
    <mergeCell ref="B19:B21"/>
    <mergeCell ref="B22:B23"/>
    <mergeCell ref="B27:B28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opLeftCell="A85" zoomScale="60" zoomScaleNormal="60" workbookViewId="0">
      <selection activeCell="C17" sqref="C17:C19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264</v>
      </c>
      <c r="B2" s="11" t="s">
        <v>68</v>
      </c>
      <c r="C2" s="11" t="s">
        <v>658</v>
      </c>
      <c r="D2" s="72" t="s">
        <v>759</v>
      </c>
      <c r="E2" s="10" t="s">
        <v>19</v>
      </c>
      <c r="F2" s="11" t="s">
        <v>20</v>
      </c>
      <c r="G2" s="12">
        <v>225</v>
      </c>
      <c r="H2" s="12">
        <f t="shared" ref="H2:H69" si="0">(G2)*16</f>
        <v>3600</v>
      </c>
      <c r="I2" s="12">
        <f t="shared" ref="I2:I69" si="1">(G2)*1.4</f>
        <v>315</v>
      </c>
      <c r="J2" s="12" t="s">
        <v>21</v>
      </c>
      <c r="K2" s="12"/>
      <c r="L2" s="12">
        <f t="shared" ref="L2:L69" si="2">(K2)*16</f>
        <v>0</v>
      </c>
      <c r="M2" s="12">
        <f t="shared" ref="M2:M69" si="3">(K2)*1.4</f>
        <v>0</v>
      </c>
      <c r="N2" s="12">
        <f t="shared" ref="N2:N69" si="4">SUM(G2,K2)</f>
        <v>225</v>
      </c>
      <c r="O2" s="12">
        <f t="shared" ref="O2:O69" si="5">(N2)*16</f>
        <v>3600</v>
      </c>
      <c r="P2" s="12">
        <f t="shared" ref="P2:P69" si="6">(N2)*1.4</f>
        <v>315</v>
      </c>
    </row>
    <row r="3" spans="1:16" ht="15" customHeight="1">
      <c r="A3" s="76"/>
      <c r="B3" s="72" t="s">
        <v>26</v>
      </c>
      <c r="C3" s="72" t="s">
        <v>659</v>
      </c>
      <c r="D3" s="73"/>
      <c r="E3" s="10" t="s">
        <v>18</v>
      </c>
      <c r="F3" s="11" t="s">
        <v>20</v>
      </c>
      <c r="G3" s="12">
        <v>112</v>
      </c>
      <c r="H3" s="12">
        <f t="shared" si="0"/>
        <v>1792</v>
      </c>
      <c r="I3" s="12">
        <f t="shared" si="1"/>
        <v>156.79999999999998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112</v>
      </c>
      <c r="O3" s="12">
        <f t="shared" si="5"/>
        <v>1792</v>
      </c>
      <c r="P3" s="12">
        <f t="shared" si="6"/>
        <v>156.79999999999998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240</v>
      </c>
      <c r="H4" s="12">
        <f t="shared" si="0"/>
        <v>3840</v>
      </c>
      <c r="I4" s="12">
        <f t="shared" si="1"/>
        <v>336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240</v>
      </c>
      <c r="O4" s="12">
        <f t="shared" si="5"/>
        <v>3840</v>
      </c>
      <c r="P4" s="12">
        <f t="shared" si="6"/>
        <v>336</v>
      </c>
    </row>
    <row r="5" spans="1:16" ht="15" customHeight="1">
      <c r="A5" s="76"/>
      <c r="B5" s="72" t="s">
        <v>30</v>
      </c>
      <c r="C5" s="72" t="s">
        <v>360</v>
      </c>
      <c r="D5" s="73"/>
      <c r="E5" s="10" t="s">
        <v>18</v>
      </c>
      <c r="F5" s="11" t="s">
        <v>20</v>
      </c>
      <c r="G5" s="12">
        <v>110</v>
      </c>
      <c r="H5" s="12">
        <f t="shared" si="0"/>
        <v>1760</v>
      </c>
      <c r="I5" s="12">
        <f t="shared" si="1"/>
        <v>154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110</v>
      </c>
      <c r="O5" s="12">
        <f t="shared" si="5"/>
        <v>1760</v>
      </c>
      <c r="P5" s="12">
        <f t="shared" si="6"/>
        <v>154</v>
      </c>
    </row>
    <row r="6" spans="1:16" ht="15" customHeight="1">
      <c r="A6" s="76"/>
      <c r="B6" s="74"/>
      <c r="C6" s="74"/>
      <c r="D6" s="73"/>
      <c r="E6" s="10" t="s">
        <v>18</v>
      </c>
      <c r="F6" s="11" t="s">
        <v>20</v>
      </c>
      <c r="G6" s="12">
        <v>80</v>
      </c>
      <c r="H6" s="12">
        <f t="shared" si="0"/>
        <v>1280</v>
      </c>
      <c r="I6" s="12">
        <f t="shared" si="1"/>
        <v>112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80</v>
      </c>
      <c r="O6" s="12">
        <f t="shared" si="5"/>
        <v>1280</v>
      </c>
      <c r="P6" s="12">
        <f t="shared" si="6"/>
        <v>112</v>
      </c>
    </row>
    <row r="7" spans="1:16" ht="15" customHeight="1">
      <c r="A7" s="76"/>
      <c r="B7" s="11" t="s">
        <v>65</v>
      </c>
      <c r="C7" s="11" t="s">
        <v>151</v>
      </c>
      <c r="D7" s="73"/>
      <c r="E7" s="10" t="s">
        <v>18</v>
      </c>
      <c r="F7" s="11" t="s">
        <v>20</v>
      </c>
      <c r="G7" s="12">
        <v>84</v>
      </c>
      <c r="H7" s="12">
        <f t="shared" si="0"/>
        <v>1344</v>
      </c>
      <c r="I7" s="12">
        <f t="shared" si="1"/>
        <v>117.6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84</v>
      </c>
      <c r="O7" s="12">
        <f t="shared" si="5"/>
        <v>1344</v>
      </c>
      <c r="P7" s="12">
        <f t="shared" si="6"/>
        <v>117.6</v>
      </c>
    </row>
    <row r="8" spans="1:16" ht="15" customHeight="1">
      <c r="A8" s="76"/>
      <c r="B8" s="72" t="s">
        <v>42</v>
      </c>
      <c r="C8" s="72" t="s">
        <v>94</v>
      </c>
      <c r="D8" s="73"/>
      <c r="E8" s="10" t="s">
        <v>18</v>
      </c>
      <c r="F8" s="11" t="s">
        <v>20</v>
      </c>
      <c r="G8" s="12">
        <v>126</v>
      </c>
      <c r="H8" s="12">
        <f t="shared" si="0"/>
        <v>2016</v>
      </c>
      <c r="I8" s="12">
        <f t="shared" si="1"/>
        <v>176.39999999999998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126</v>
      </c>
      <c r="O8" s="12">
        <f t="shared" si="5"/>
        <v>2016</v>
      </c>
      <c r="P8" s="12">
        <f t="shared" si="6"/>
        <v>176.39999999999998</v>
      </c>
    </row>
    <row r="9" spans="1:16" ht="30">
      <c r="A9" s="76"/>
      <c r="B9" s="73"/>
      <c r="C9" s="73"/>
      <c r="D9" s="73"/>
      <c r="E9" s="10" t="s">
        <v>19</v>
      </c>
      <c r="F9" s="11" t="s">
        <v>20</v>
      </c>
      <c r="G9" s="12">
        <v>84</v>
      </c>
      <c r="H9" s="12">
        <f t="shared" si="0"/>
        <v>1344</v>
      </c>
      <c r="I9" s="12">
        <f t="shared" si="1"/>
        <v>117.6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84</v>
      </c>
      <c r="O9" s="12">
        <f t="shared" si="5"/>
        <v>1344</v>
      </c>
      <c r="P9" s="12">
        <f t="shared" si="6"/>
        <v>117.6</v>
      </c>
    </row>
    <row r="10" spans="1:16" ht="30">
      <c r="A10" s="76"/>
      <c r="B10" s="74"/>
      <c r="C10" s="74"/>
      <c r="D10" s="73"/>
      <c r="E10" s="10" t="s">
        <v>19</v>
      </c>
      <c r="F10" s="11" t="s">
        <v>20</v>
      </c>
      <c r="G10" s="12">
        <v>24</v>
      </c>
      <c r="H10" s="12">
        <f t="shared" si="0"/>
        <v>384</v>
      </c>
      <c r="I10" s="12">
        <f t="shared" si="1"/>
        <v>33.599999999999994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24</v>
      </c>
      <c r="O10" s="12">
        <f t="shared" si="5"/>
        <v>384</v>
      </c>
      <c r="P10" s="12">
        <f t="shared" si="6"/>
        <v>33.599999999999994</v>
      </c>
    </row>
    <row r="11" spans="1:16" ht="30">
      <c r="A11" s="76"/>
      <c r="B11" s="41" t="s">
        <v>67</v>
      </c>
      <c r="C11" s="41" t="s">
        <v>434</v>
      </c>
      <c r="D11" s="73"/>
      <c r="E11" s="10" t="s">
        <v>19</v>
      </c>
      <c r="F11" s="11" t="s">
        <v>20</v>
      </c>
      <c r="G11" s="12">
        <v>22</v>
      </c>
      <c r="H11" s="12">
        <f t="shared" si="0"/>
        <v>352</v>
      </c>
      <c r="I11" s="12">
        <f t="shared" si="1"/>
        <v>30.799999999999997</v>
      </c>
      <c r="J11" s="12" t="s">
        <v>21</v>
      </c>
      <c r="K11" s="12"/>
      <c r="L11" s="12">
        <v>0</v>
      </c>
      <c r="M11" s="12">
        <v>0</v>
      </c>
      <c r="N11" s="12">
        <f t="shared" si="4"/>
        <v>22</v>
      </c>
      <c r="O11" s="12">
        <f t="shared" si="5"/>
        <v>352</v>
      </c>
      <c r="P11" s="12">
        <f t="shared" si="6"/>
        <v>30.799999999999997</v>
      </c>
    </row>
    <row r="12" spans="1:16" ht="15" customHeight="1">
      <c r="A12" s="76"/>
      <c r="B12" s="11" t="s">
        <v>67</v>
      </c>
      <c r="C12" s="11" t="s">
        <v>434</v>
      </c>
      <c r="D12" s="73"/>
      <c r="E12" s="10" t="s">
        <v>18</v>
      </c>
      <c r="F12" s="11" t="s">
        <v>20</v>
      </c>
      <c r="G12" s="12">
        <v>132</v>
      </c>
      <c r="H12" s="12">
        <f t="shared" si="0"/>
        <v>2112</v>
      </c>
      <c r="I12" s="12">
        <f t="shared" si="1"/>
        <v>184.79999999999998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132</v>
      </c>
      <c r="O12" s="12">
        <f t="shared" si="5"/>
        <v>2112</v>
      </c>
      <c r="P12" s="12">
        <f t="shared" si="6"/>
        <v>184.79999999999998</v>
      </c>
    </row>
    <row r="13" spans="1:16" ht="30">
      <c r="A13" s="76"/>
      <c r="B13" s="72" t="s">
        <v>74</v>
      </c>
      <c r="C13" s="72" t="s">
        <v>57</v>
      </c>
      <c r="D13" s="73"/>
      <c r="E13" s="10" t="s">
        <v>19</v>
      </c>
      <c r="F13" s="11" t="s">
        <v>20</v>
      </c>
      <c r="G13" s="12">
        <v>264</v>
      </c>
      <c r="H13" s="12">
        <f t="shared" si="0"/>
        <v>4224</v>
      </c>
      <c r="I13" s="12">
        <f t="shared" si="1"/>
        <v>369.59999999999997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264</v>
      </c>
      <c r="O13" s="12">
        <f t="shared" si="5"/>
        <v>4224</v>
      </c>
      <c r="P13" s="12">
        <f t="shared" si="6"/>
        <v>369.59999999999997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200</v>
      </c>
      <c r="H14" s="12">
        <f t="shared" si="0"/>
        <v>3200</v>
      </c>
      <c r="I14" s="12">
        <f t="shared" si="1"/>
        <v>280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200</v>
      </c>
      <c r="O14" s="12">
        <f t="shared" si="5"/>
        <v>3200</v>
      </c>
      <c r="P14" s="12">
        <f t="shared" si="6"/>
        <v>280</v>
      </c>
    </row>
    <row r="15" spans="1:16" ht="15" customHeight="1">
      <c r="A15" s="76"/>
      <c r="B15" s="72" t="s">
        <v>40</v>
      </c>
      <c r="C15" s="72" t="s">
        <v>62</v>
      </c>
      <c r="D15" s="73"/>
      <c r="E15" s="10" t="s">
        <v>18</v>
      </c>
      <c r="F15" s="11" t="s">
        <v>20</v>
      </c>
      <c r="G15" s="12">
        <v>90</v>
      </c>
      <c r="H15" s="12">
        <f t="shared" si="0"/>
        <v>1440</v>
      </c>
      <c r="I15" s="12">
        <f t="shared" si="1"/>
        <v>125.99999999999999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90</v>
      </c>
      <c r="O15" s="12">
        <f t="shared" si="5"/>
        <v>1440</v>
      </c>
      <c r="P15" s="12">
        <f t="shared" si="6"/>
        <v>125.99999999999999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120</v>
      </c>
      <c r="H16" s="12">
        <f t="shared" si="0"/>
        <v>1920</v>
      </c>
      <c r="I16" s="12">
        <f t="shared" si="1"/>
        <v>168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120</v>
      </c>
      <c r="O16" s="12">
        <f t="shared" si="5"/>
        <v>1920</v>
      </c>
      <c r="P16" s="12">
        <f t="shared" si="6"/>
        <v>168</v>
      </c>
    </row>
    <row r="17" spans="1:16" ht="15" customHeight="1">
      <c r="A17" s="76"/>
      <c r="B17" s="72" t="s">
        <v>41</v>
      </c>
      <c r="C17" s="72" t="s">
        <v>66</v>
      </c>
      <c r="D17" s="73"/>
      <c r="E17" s="10" t="s">
        <v>18</v>
      </c>
      <c r="F17" s="11" t="s">
        <v>20</v>
      </c>
      <c r="G17" s="12">
        <v>54</v>
      </c>
      <c r="H17" s="12">
        <f t="shared" si="0"/>
        <v>864</v>
      </c>
      <c r="I17" s="12">
        <f t="shared" si="1"/>
        <v>75.599999999999994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54</v>
      </c>
      <c r="O17" s="12">
        <f t="shared" si="5"/>
        <v>864</v>
      </c>
      <c r="P17" s="12">
        <f t="shared" si="6"/>
        <v>75.599999999999994</v>
      </c>
    </row>
    <row r="18" spans="1:16" ht="30">
      <c r="A18" s="76"/>
      <c r="B18" s="73"/>
      <c r="C18" s="73"/>
      <c r="D18" s="73"/>
      <c r="E18" s="10" t="s">
        <v>19</v>
      </c>
      <c r="F18" s="11" t="s">
        <v>20</v>
      </c>
      <c r="G18" s="12">
        <v>80</v>
      </c>
      <c r="H18" s="12">
        <f t="shared" si="0"/>
        <v>1280</v>
      </c>
      <c r="I18" s="12">
        <f t="shared" si="1"/>
        <v>112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80</v>
      </c>
      <c r="O18" s="12">
        <f t="shared" si="5"/>
        <v>1280</v>
      </c>
      <c r="P18" s="12">
        <f t="shared" si="6"/>
        <v>112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96</v>
      </c>
      <c r="H19" s="12">
        <f t="shared" si="0"/>
        <v>1536</v>
      </c>
      <c r="I19" s="12">
        <f t="shared" si="1"/>
        <v>134.39999999999998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96</v>
      </c>
      <c r="O19" s="12">
        <f t="shared" si="5"/>
        <v>1536</v>
      </c>
      <c r="P19" s="12">
        <f t="shared" si="6"/>
        <v>134.39999999999998</v>
      </c>
    </row>
    <row r="20" spans="1:16" ht="45">
      <c r="A20" s="76"/>
      <c r="B20" s="11" t="s">
        <v>29</v>
      </c>
      <c r="C20" s="11" t="s">
        <v>128</v>
      </c>
      <c r="D20" s="73"/>
      <c r="E20" s="10" t="s">
        <v>162</v>
      </c>
      <c r="F20" s="11" t="s">
        <v>20</v>
      </c>
      <c r="G20" s="12">
        <v>280</v>
      </c>
      <c r="H20" s="12">
        <f t="shared" si="0"/>
        <v>4480</v>
      </c>
      <c r="I20" s="12">
        <f t="shared" si="1"/>
        <v>392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280</v>
      </c>
      <c r="O20" s="12">
        <f t="shared" si="5"/>
        <v>4480</v>
      </c>
      <c r="P20" s="12">
        <f t="shared" si="6"/>
        <v>392</v>
      </c>
    </row>
    <row r="21" spans="1:16" ht="15" customHeight="1">
      <c r="A21" s="76"/>
      <c r="B21" s="11" t="s">
        <v>31</v>
      </c>
      <c r="C21" s="11" t="s">
        <v>47</v>
      </c>
      <c r="D21" s="73"/>
      <c r="E21" s="10" t="s">
        <v>18</v>
      </c>
      <c r="F21" s="11" t="s">
        <v>20</v>
      </c>
      <c r="G21" s="12">
        <v>84</v>
      </c>
      <c r="H21" s="12">
        <f t="shared" si="0"/>
        <v>1344</v>
      </c>
      <c r="I21" s="12">
        <f t="shared" si="1"/>
        <v>117.6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84</v>
      </c>
      <c r="O21" s="12">
        <f t="shared" si="5"/>
        <v>1344</v>
      </c>
      <c r="P21" s="12">
        <f t="shared" si="6"/>
        <v>117.6</v>
      </c>
    </row>
    <row r="22" spans="1:16" ht="15" customHeight="1">
      <c r="A22" s="76"/>
      <c r="B22" s="72" t="s">
        <v>73</v>
      </c>
      <c r="C22" s="72" t="s">
        <v>660</v>
      </c>
      <c r="D22" s="73"/>
      <c r="E22" s="10" t="s">
        <v>18</v>
      </c>
      <c r="F22" s="11" t="s">
        <v>20</v>
      </c>
      <c r="G22" s="12">
        <v>110</v>
      </c>
      <c r="H22" s="12">
        <f t="shared" si="0"/>
        <v>1760</v>
      </c>
      <c r="I22" s="12">
        <f t="shared" si="1"/>
        <v>154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110</v>
      </c>
      <c r="O22" s="12">
        <f t="shared" si="5"/>
        <v>1760</v>
      </c>
      <c r="P22" s="12">
        <f t="shared" si="6"/>
        <v>154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48</v>
      </c>
      <c r="H23" s="12">
        <f t="shared" si="0"/>
        <v>768</v>
      </c>
      <c r="I23" s="12">
        <f t="shared" si="1"/>
        <v>67.199999999999989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48</v>
      </c>
      <c r="O23" s="12">
        <f t="shared" si="5"/>
        <v>768</v>
      </c>
      <c r="P23" s="12">
        <f t="shared" si="6"/>
        <v>67.199999999999989</v>
      </c>
    </row>
    <row r="24" spans="1:16" ht="15" customHeight="1">
      <c r="A24" s="76"/>
      <c r="B24" s="72" t="s">
        <v>43</v>
      </c>
      <c r="C24" s="72" t="s">
        <v>661</v>
      </c>
      <c r="D24" s="73"/>
      <c r="E24" s="10" t="s">
        <v>18</v>
      </c>
      <c r="F24" s="11" t="s">
        <v>20</v>
      </c>
      <c r="G24" s="12">
        <v>168</v>
      </c>
      <c r="H24" s="12">
        <f t="shared" si="0"/>
        <v>2688</v>
      </c>
      <c r="I24" s="12">
        <f t="shared" si="1"/>
        <v>235.2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168</v>
      </c>
      <c r="O24" s="12">
        <f t="shared" si="5"/>
        <v>2688</v>
      </c>
      <c r="P24" s="12">
        <f t="shared" si="6"/>
        <v>235.2</v>
      </c>
    </row>
    <row r="25" spans="1:16" ht="30">
      <c r="A25" s="76"/>
      <c r="B25" s="73"/>
      <c r="C25" s="73"/>
      <c r="D25" s="73"/>
      <c r="E25" s="10" t="s">
        <v>19</v>
      </c>
      <c r="F25" s="11" t="s">
        <v>20</v>
      </c>
      <c r="G25" s="12">
        <v>342</v>
      </c>
      <c r="H25" s="12">
        <f t="shared" si="0"/>
        <v>5472</v>
      </c>
      <c r="I25" s="12">
        <f t="shared" si="1"/>
        <v>478.79999999999995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342</v>
      </c>
      <c r="O25" s="12">
        <f t="shared" si="5"/>
        <v>5472</v>
      </c>
      <c r="P25" s="12">
        <f t="shared" si="6"/>
        <v>478.79999999999995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24</v>
      </c>
      <c r="H26" s="12">
        <f t="shared" si="0"/>
        <v>384</v>
      </c>
      <c r="I26" s="12">
        <f t="shared" si="1"/>
        <v>33.599999999999994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24</v>
      </c>
      <c r="O26" s="12">
        <f t="shared" si="5"/>
        <v>384</v>
      </c>
      <c r="P26" s="12">
        <f t="shared" si="6"/>
        <v>33.599999999999994</v>
      </c>
    </row>
    <row r="27" spans="1:16" ht="30">
      <c r="A27" s="76"/>
      <c r="B27" s="29" t="s">
        <v>44</v>
      </c>
      <c r="C27" s="29" t="s">
        <v>290</v>
      </c>
      <c r="D27" s="73"/>
      <c r="E27" s="10" t="s">
        <v>19</v>
      </c>
      <c r="F27" s="11" t="s">
        <v>20</v>
      </c>
      <c r="G27" s="12">
        <v>64</v>
      </c>
      <c r="H27" s="12">
        <f t="shared" si="0"/>
        <v>1024</v>
      </c>
      <c r="I27" s="12">
        <f t="shared" si="1"/>
        <v>89.6</v>
      </c>
      <c r="J27" s="12" t="s">
        <v>21</v>
      </c>
      <c r="K27" s="12"/>
      <c r="L27" s="12">
        <v>0</v>
      </c>
      <c r="M27" s="12">
        <v>0</v>
      </c>
      <c r="N27" s="12">
        <f t="shared" si="4"/>
        <v>64</v>
      </c>
      <c r="O27" s="12">
        <f t="shared" si="5"/>
        <v>1024</v>
      </c>
      <c r="P27" s="12">
        <f t="shared" si="6"/>
        <v>89.6</v>
      </c>
    </row>
    <row r="28" spans="1:16" ht="30">
      <c r="A28" s="76"/>
      <c r="B28" s="29" t="s">
        <v>44</v>
      </c>
      <c r="C28" s="29" t="s">
        <v>290</v>
      </c>
      <c r="D28" s="73"/>
      <c r="E28" s="10" t="s">
        <v>19</v>
      </c>
      <c r="F28" s="11" t="s">
        <v>20</v>
      </c>
      <c r="G28" s="12">
        <v>130</v>
      </c>
      <c r="H28" s="12">
        <f t="shared" si="0"/>
        <v>2080</v>
      </c>
      <c r="I28" s="12">
        <f t="shared" si="1"/>
        <v>182</v>
      </c>
      <c r="J28" s="12" t="s">
        <v>21</v>
      </c>
      <c r="K28" s="12"/>
      <c r="L28" s="12">
        <v>0</v>
      </c>
      <c r="M28" s="12">
        <v>0</v>
      </c>
      <c r="N28" s="12">
        <f t="shared" si="4"/>
        <v>130</v>
      </c>
      <c r="O28" s="12">
        <f t="shared" si="5"/>
        <v>2080</v>
      </c>
      <c r="P28" s="12">
        <f t="shared" si="6"/>
        <v>182</v>
      </c>
    </row>
    <row r="29" spans="1:16" ht="15" customHeight="1">
      <c r="A29" s="76"/>
      <c r="B29" s="72" t="s">
        <v>44</v>
      </c>
      <c r="C29" s="72" t="s">
        <v>290</v>
      </c>
      <c r="D29" s="73"/>
      <c r="E29" s="10" t="s">
        <v>18</v>
      </c>
      <c r="F29" s="11" t="s">
        <v>34</v>
      </c>
      <c r="G29" s="12">
        <v>120</v>
      </c>
      <c r="H29" s="12">
        <f t="shared" si="0"/>
        <v>1920</v>
      </c>
      <c r="I29" s="12">
        <f t="shared" si="1"/>
        <v>168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120</v>
      </c>
      <c r="O29" s="12">
        <f t="shared" si="5"/>
        <v>1920</v>
      </c>
      <c r="P29" s="12">
        <f t="shared" si="6"/>
        <v>168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96</v>
      </c>
      <c r="H30" s="12">
        <f t="shared" si="0"/>
        <v>1536</v>
      </c>
      <c r="I30" s="12">
        <f t="shared" si="1"/>
        <v>134.39999999999998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96</v>
      </c>
      <c r="O30" s="12">
        <f t="shared" si="5"/>
        <v>1536</v>
      </c>
      <c r="P30" s="12">
        <f t="shared" si="6"/>
        <v>134.39999999999998</v>
      </c>
    </row>
    <row r="31" spans="1:16" ht="15" customHeight="1">
      <c r="A31" s="76"/>
      <c r="B31" s="72" t="s">
        <v>52</v>
      </c>
      <c r="C31" s="72" t="s">
        <v>909</v>
      </c>
      <c r="D31" s="73"/>
      <c r="E31" s="10" t="s">
        <v>18</v>
      </c>
      <c r="F31" s="11" t="s">
        <v>20</v>
      </c>
      <c r="G31" s="12">
        <v>90</v>
      </c>
      <c r="H31" s="12">
        <f t="shared" si="0"/>
        <v>1440</v>
      </c>
      <c r="I31" s="12">
        <f t="shared" si="1"/>
        <v>125.99999999999999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90</v>
      </c>
      <c r="O31" s="12">
        <f t="shared" si="5"/>
        <v>1440</v>
      </c>
      <c r="P31" s="12">
        <f t="shared" si="6"/>
        <v>125.99999999999999</v>
      </c>
    </row>
    <row r="32" spans="1:16" ht="30">
      <c r="A32" s="76"/>
      <c r="B32" s="73"/>
      <c r="C32" s="73"/>
      <c r="D32" s="73"/>
      <c r="E32" s="10" t="s">
        <v>19</v>
      </c>
      <c r="F32" s="11" t="s">
        <v>34</v>
      </c>
      <c r="G32" s="12">
        <v>84</v>
      </c>
      <c r="H32" s="12">
        <f t="shared" si="0"/>
        <v>1344</v>
      </c>
      <c r="I32" s="12">
        <f t="shared" si="1"/>
        <v>117.6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84</v>
      </c>
      <c r="O32" s="12">
        <f t="shared" si="5"/>
        <v>1344</v>
      </c>
      <c r="P32" s="12">
        <f t="shared" si="6"/>
        <v>117.6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60</v>
      </c>
      <c r="H33" s="12">
        <f t="shared" si="0"/>
        <v>960</v>
      </c>
      <c r="I33" s="12">
        <f t="shared" si="1"/>
        <v>84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60</v>
      </c>
      <c r="O33" s="12">
        <f t="shared" si="5"/>
        <v>960</v>
      </c>
      <c r="P33" s="12">
        <f t="shared" si="6"/>
        <v>84</v>
      </c>
    </row>
    <row r="34" spans="1:16" ht="15" customHeight="1">
      <c r="A34" s="76"/>
      <c r="B34" s="72" t="s">
        <v>53</v>
      </c>
      <c r="C34" s="72" t="s">
        <v>662</v>
      </c>
      <c r="D34" s="73"/>
      <c r="E34" s="10" t="s">
        <v>18</v>
      </c>
      <c r="F34" s="11" t="s">
        <v>20</v>
      </c>
      <c r="G34" s="12">
        <v>112</v>
      </c>
      <c r="H34" s="12">
        <f t="shared" si="0"/>
        <v>1792</v>
      </c>
      <c r="I34" s="12">
        <f t="shared" si="1"/>
        <v>156.79999999999998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112</v>
      </c>
      <c r="O34" s="12">
        <f t="shared" si="5"/>
        <v>1792</v>
      </c>
      <c r="P34" s="12">
        <f t="shared" si="6"/>
        <v>156.79999999999998</v>
      </c>
    </row>
    <row r="35" spans="1:16" ht="30">
      <c r="A35" s="76"/>
      <c r="B35" s="74"/>
      <c r="C35" s="74"/>
      <c r="D35" s="73"/>
      <c r="E35" s="10" t="s">
        <v>19</v>
      </c>
      <c r="F35" s="11" t="s">
        <v>20</v>
      </c>
      <c r="G35" s="12">
        <v>96</v>
      </c>
      <c r="H35" s="12">
        <f t="shared" si="0"/>
        <v>1536</v>
      </c>
      <c r="I35" s="12">
        <f t="shared" si="1"/>
        <v>134.39999999999998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96</v>
      </c>
      <c r="O35" s="12">
        <f t="shared" si="5"/>
        <v>1536</v>
      </c>
      <c r="P35" s="12">
        <f t="shared" si="6"/>
        <v>134.39999999999998</v>
      </c>
    </row>
    <row r="36" spans="1:16" ht="15" customHeight="1">
      <c r="A36" s="76"/>
      <c r="B36" s="11" t="s">
        <v>28</v>
      </c>
      <c r="C36" s="11" t="s">
        <v>499</v>
      </c>
      <c r="D36" s="73"/>
      <c r="E36" s="10" t="s">
        <v>18</v>
      </c>
      <c r="F36" s="11" t="s">
        <v>20</v>
      </c>
      <c r="G36" s="12">
        <v>102</v>
      </c>
      <c r="H36" s="12">
        <f t="shared" si="0"/>
        <v>1632</v>
      </c>
      <c r="I36" s="12">
        <f t="shared" si="1"/>
        <v>142.79999999999998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102</v>
      </c>
      <c r="O36" s="12">
        <f t="shared" si="5"/>
        <v>1632</v>
      </c>
      <c r="P36" s="12">
        <f t="shared" si="6"/>
        <v>142.79999999999998</v>
      </c>
    </row>
    <row r="37" spans="1:16" ht="30">
      <c r="A37" s="76"/>
      <c r="B37" s="72" t="s">
        <v>61</v>
      </c>
      <c r="C37" s="72" t="s">
        <v>663</v>
      </c>
      <c r="D37" s="73"/>
      <c r="E37" s="10" t="s">
        <v>19</v>
      </c>
      <c r="F37" s="11" t="s">
        <v>20</v>
      </c>
      <c r="G37" s="12">
        <v>200</v>
      </c>
      <c r="H37" s="12">
        <f t="shared" si="0"/>
        <v>3200</v>
      </c>
      <c r="I37" s="12">
        <f t="shared" si="1"/>
        <v>280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200</v>
      </c>
      <c r="O37" s="12">
        <f t="shared" si="5"/>
        <v>3200</v>
      </c>
      <c r="P37" s="12">
        <f t="shared" si="6"/>
        <v>280</v>
      </c>
    </row>
    <row r="38" spans="1:16">
      <c r="A38" s="76"/>
      <c r="B38" s="74"/>
      <c r="C38" s="74"/>
      <c r="D38" s="73"/>
      <c r="E38" s="10" t="s">
        <v>18</v>
      </c>
      <c r="F38" s="11" t="s">
        <v>20</v>
      </c>
      <c r="G38" s="12">
        <v>180</v>
      </c>
      <c r="H38" s="12">
        <f t="shared" si="0"/>
        <v>2880</v>
      </c>
      <c r="I38" s="12">
        <f t="shared" si="1"/>
        <v>251.99999999999997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180</v>
      </c>
      <c r="O38" s="12">
        <f t="shared" si="5"/>
        <v>2880</v>
      </c>
      <c r="P38" s="12">
        <f t="shared" si="6"/>
        <v>251.99999999999997</v>
      </c>
    </row>
    <row r="39" spans="1:16" ht="15" customHeight="1">
      <c r="A39" s="76"/>
      <c r="B39" s="72" t="s">
        <v>61</v>
      </c>
      <c r="C39" s="72" t="s">
        <v>664</v>
      </c>
      <c r="D39" s="73"/>
      <c r="E39" s="10" t="s">
        <v>18</v>
      </c>
      <c r="F39" s="11" t="s">
        <v>20</v>
      </c>
      <c r="G39" s="12">
        <v>132</v>
      </c>
      <c r="H39" s="12">
        <f t="shared" si="0"/>
        <v>2112</v>
      </c>
      <c r="I39" s="12">
        <f t="shared" si="1"/>
        <v>184.79999999999998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132</v>
      </c>
      <c r="O39" s="12">
        <f t="shared" si="5"/>
        <v>2112</v>
      </c>
      <c r="P39" s="12">
        <f t="shared" si="6"/>
        <v>184.79999999999998</v>
      </c>
    </row>
    <row r="40" spans="1:16" ht="15" customHeight="1">
      <c r="A40" s="76"/>
      <c r="B40" s="74"/>
      <c r="C40" s="74"/>
      <c r="D40" s="73"/>
      <c r="E40" s="10" t="s">
        <v>18</v>
      </c>
      <c r="F40" s="11" t="s">
        <v>20</v>
      </c>
      <c r="G40" s="12">
        <v>72</v>
      </c>
      <c r="H40" s="12">
        <f t="shared" si="0"/>
        <v>1152</v>
      </c>
      <c r="I40" s="12">
        <f t="shared" si="1"/>
        <v>100.8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72</v>
      </c>
      <c r="O40" s="12">
        <f t="shared" si="5"/>
        <v>1152</v>
      </c>
      <c r="P40" s="12">
        <f t="shared" si="6"/>
        <v>100.8</v>
      </c>
    </row>
    <row r="41" spans="1:16" ht="30">
      <c r="A41" s="76"/>
      <c r="B41" s="11" t="s">
        <v>163</v>
      </c>
      <c r="C41" s="11" t="s">
        <v>180</v>
      </c>
      <c r="D41" s="73"/>
      <c r="E41" s="10" t="s">
        <v>19</v>
      </c>
      <c r="F41" s="11" t="s">
        <v>20</v>
      </c>
      <c r="G41" s="12">
        <v>84</v>
      </c>
      <c r="H41" s="12">
        <f t="shared" si="0"/>
        <v>1344</v>
      </c>
      <c r="I41" s="12">
        <f t="shared" si="1"/>
        <v>117.6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84</v>
      </c>
      <c r="O41" s="12">
        <f t="shared" si="5"/>
        <v>1344</v>
      </c>
      <c r="P41" s="12">
        <f t="shared" si="6"/>
        <v>117.6</v>
      </c>
    </row>
    <row r="42" spans="1:16" ht="30">
      <c r="A42" s="76"/>
      <c r="B42" s="11" t="s">
        <v>58</v>
      </c>
      <c r="C42" s="11" t="s">
        <v>180</v>
      </c>
      <c r="D42" s="73"/>
      <c r="E42" s="10" t="s">
        <v>19</v>
      </c>
      <c r="F42" s="11" t="s">
        <v>20</v>
      </c>
      <c r="G42" s="12">
        <v>66</v>
      </c>
      <c r="H42" s="12">
        <f t="shared" si="0"/>
        <v>1056</v>
      </c>
      <c r="I42" s="12">
        <f t="shared" si="1"/>
        <v>92.399999999999991</v>
      </c>
      <c r="J42" s="12" t="s">
        <v>21</v>
      </c>
      <c r="K42" s="12"/>
      <c r="L42" s="12">
        <v>0</v>
      </c>
      <c r="M42" s="12">
        <v>0</v>
      </c>
      <c r="N42" s="12">
        <f t="shared" si="4"/>
        <v>66</v>
      </c>
      <c r="O42" s="12">
        <f t="shared" si="5"/>
        <v>1056</v>
      </c>
      <c r="P42" s="12">
        <f t="shared" si="6"/>
        <v>92.399999999999991</v>
      </c>
    </row>
    <row r="43" spans="1:16" ht="15" customHeight="1">
      <c r="A43" s="76"/>
      <c r="B43" s="11" t="s">
        <v>58</v>
      </c>
      <c r="C43" s="11" t="s">
        <v>180</v>
      </c>
      <c r="D43" s="73"/>
      <c r="E43" s="10" t="s">
        <v>18</v>
      </c>
      <c r="F43" s="11" t="s">
        <v>20</v>
      </c>
      <c r="G43" s="12">
        <v>84</v>
      </c>
      <c r="H43" s="12">
        <f t="shared" si="0"/>
        <v>1344</v>
      </c>
      <c r="I43" s="12">
        <f t="shared" si="1"/>
        <v>117.6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84</v>
      </c>
      <c r="O43" s="12">
        <f t="shared" si="5"/>
        <v>1344</v>
      </c>
      <c r="P43" s="12">
        <f t="shared" si="6"/>
        <v>117.6</v>
      </c>
    </row>
    <row r="44" spans="1:16" ht="15" customHeight="1">
      <c r="A44" s="76"/>
      <c r="B44" s="72" t="s">
        <v>75</v>
      </c>
      <c r="C44" s="72" t="s">
        <v>665</v>
      </c>
      <c r="D44" s="73"/>
      <c r="E44" s="10" t="s">
        <v>18</v>
      </c>
      <c r="F44" s="11" t="s">
        <v>20</v>
      </c>
      <c r="G44" s="12">
        <v>96</v>
      </c>
      <c r="H44" s="12">
        <f t="shared" si="0"/>
        <v>1536</v>
      </c>
      <c r="I44" s="12">
        <f t="shared" si="1"/>
        <v>134.39999999999998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96</v>
      </c>
      <c r="O44" s="12">
        <f t="shared" si="5"/>
        <v>1536</v>
      </c>
      <c r="P44" s="12">
        <f t="shared" si="6"/>
        <v>134.39999999999998</v>
      </c>
    </row>
    <row r="45" spans="1:16" ht="30">
      <c r="A45" s="76"/>
      <c r="B45" s="74"/>
      <c r="C45" s="74"/>
      <c r="D45" s="73"/>
      <c r="E45" s="10" t="s">
        <v>19</v>
      </c>
      <c r="F45" s="11" t="s">
        <v>34</v>
      </c>
      <c r="G45" s="12">
        <v>48</v>
      </c>
      <c r="H45" s="12">
        <f t="shared" si="0"/>
        <v>768</v>
      </c>
      <c r="I45" s="12">
        <f t="shared" si="1"/>
        <v>67.199999999999989</v>
      </c>
      <c r="J45" s="12" t="s">
        <v>22</v>
      </c>
      <c r="K45" s="12"/>
      <c r="L45" s="12">
        <f t="shared" si="2"/>
        <v>0</v>
      </c>
      <c r="M45" s="12">
        <f t="shared" si="3"/>
        <v>0</v>
      </c>
      <c r="N45" s="12">
        <f t="shared" si="4"/>
        <v>48</v>
      </c>
      <c r="O45" s="12">
        <f t="shared" si="5"/>
        <v>768</v>
      </c>
      <c r="P45" s="12">
        <f t="shared" si="6"/>
        <v>67.199999999999989</v>
      </c>
    </row>
    <row r="46" spans="1:16">
      <c r="A46" s="76"/>
      <c r="B46" s="11" t="s">
        <v>54</v>
      </c>
      <c r="C46" s="11" t="s">
        <v>762</v>
      </c>
      <c r="D46" s="73"/>
      <c r="E46" s="10" t="s">
        <v>18</v>
      </c>
      <c r="F46" s="11" t="s">
        <v>20</v>
      </c>
      <c r="G46" s="12">
        <v>60</v>
      </c>
      <c r="H46" s="12">
        <f t="shared" si="0"/>
        <v>960</v>
      </c>
      <c r="I46" s="12">
        <f t="shared" si="1"/>
        <v>84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60</v>
      </c>
      <c r="O46" s="12">
        <f t="shared" si="5"/>
        <v>960</v>
      </c>
      <c r="P46" s="12">
        <f t="shared" si="6"/>
        <v>84</v>
      </c>
    </row>
    <row r="47" spans="1:16" ht="15" customHeight="1">
      <c r="A47" s="76"/>
      <c r="B47" s="72" t="s">
        <v>60</v>
      </c>
      <c r="C47" s="72" t="s">
        <v>666</v>
      </c>
      <c r="D47" s="73"/>
      <c r="E47" s="10" t="s">
        <v>18</v>
      </c>
      <c r="F47" s="11" t="s">
        <v>20</v>
      </c>
      <c r="G47" s="12">
        <v>120</v>
      </c>
      <c r="H47" s="12">
        <f t="shared" si="0"/>
        <v>1920</v>
      </c>
      <c r="I47" s="12">
        <f t="shared" si="1"/>
        <v>168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120</v>
      </c>
      <c r="O47" s="12">
        <f t="shared" si="5"/>
        <v>1920</v>
      </c>
      <c r="P47" s="12">
        <f t="shared" si="6"/>
        <v>168</v>
      </c>
    </row>
    <row r="48" spans="1:16" s="23" customFormat="1" ht="30">
      <c r="A48" s="76"/>
      <c r="B48" s="73"/>
      <c r="C48" s="73"/>
      <c r="D48" s="73"/>
      <c r="E48" s="10" t="s">
        <v>19</v>
      </c>
      <c r="F48" s="11" t="s">
        <v>20</v>
      </c>
      <c r="G48" s="12">
        <v>72</v>
      </c>
      <c r="H48" s="12">
        <f t="shared" si="0"/>
        <v>1152</v>
      </c>
      <c r="I48" s="12">
        <f t="shared" si="1"/>
        <v>100.8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72</v>
      </c>
      <c r="O48" s="12">
        <f t="shared" si="5"/>
        <v>1152</v>
      </c>
      <c r="P48" s="12">
        <f t="shared" si="6"/>
        <v>100.8</v>
      </c>
    </row>
    <row r="49" spans="1:16" s="23" customFormat="1" ht="30">
      <c r="A49" s="76"/>
      <c r="B49" s="74"/>
      <c r="C49" s="74"/>
      <c r="D49" s="73"/>
      <c r="E49" s="10" t="s">
        <v>19</v>
      </c>
      <c r="F49" s="11" t="s">
        <v>20</v>
      </c>
      <c r="G49" s="12">
        <v>220</v>
      </c>
      <c r="H49" s="12">
        <f t="shared" si="0"/>
        <v>3520</v>
      </c>
      <c r="I49" s="12">
        <f t="shared" si="1"/>
        <v>308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220</v>
      </c>
      <c r="O49" s="12">
        <f t="shared" si="5"/>
        <v>3520</v>
      </c>
      <c r="P49" s="12">
        <f t="shared" si="6"/>
        <v>308</v>
      </c>
    </row>
    <row r="50" spans="1:16" ht="15" customHeight="1">
      <c r="A50" s="76"/>
      <c r="B50" s="72" t="s">
        <v>27</v>
      </c>
      <c r="C50" s="72" t="s">
        <v>381</v>
      </c>
      <c r="D50" s="73"/>
      <c r="E50" s="10" t="s">
        <v>18</v>
      </c>
      <c r="F50" s="11" t="s">
        <v>20</v>
      </c>
      <c r="G50" s="12">
        <v>112</v>
      </c>
      <c r="H50" s="12">
        <f t="shared" si="0"/>
        <v>1792</v>
      </c>
      <c r="I50" s="12">
        <f t="shared" si="1"/>
        <v>156.79999999999998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112</v>
      </c>
      <c r="O50" s="12">
        <f t="shared" si="5"/>
        <v>1792</v>
      </c>
      <c r="P50" s="12">
        <f t="shared" si="6"/>
        <v>156.79999999999998</v>
      </c>
    </row>
    <row r="51" spans="1:16" ht="30">
      <c r="A51" s="76"/>
      <c r="B51" s="73"/>
      <c r="C51" s="73"/>
      <c r="D51" s="73"/>
      <c r="E51" s="10" t="s">
        <v>19</v>
      </c>
      <c r="F51" s="11" t="s">
        <v>20</v>
      </c>
      <c r="G51" s="12">
        <v>108</v>
      </c>
      <c r="H51" s="12">
        <f t="shared" si="0"/>
        <v>1728</v>
      </c>
      <c r="I51" s="12">
        <f t="shared" si="1"/>
        <v>151.19999999999999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108</v>
      </c>
      <c r="O51" s="12">
        <f t="shared" si="5"/>
        <v>1728</v>
      </c>
      <c r="P51" s="12">
        <f t="shared" si="6"/>
        <v>151.19999999999999</v>
      </c>
    </row>
    <row r="52" spans="1:16" ht="30">
      <c r="A52" s="76"/>
      <c r="B52" s="74"/>
      <c r="C52" s="74"/>
      <c r="D52" s="73"/>
      <c r="E52" s="10" t="s">
        <v>19</v>
      </c>
      <c r="F52" s="11" t="s">
        <v>20</v>
      </c>
      <c r="G52" s="12">
        <v>160</v>
      </c>
      <c r="H52" s="12">
        <f t="shared" si="0"/>
        <v>2560</v>
      </c>
      <c r="I52" s="12">
        <f t="shared" si="1"/>
        <v>224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160</v>
      </c>
      <c r="O52" s="12">
        <f t="shared" si="5"/>
        <v>2560</v>
      </c>
      <c r="P52" s="12">
        <f t="shared" si="6"/>
        <v>224</v>
      </c>
    </row>
    <row r="53" spans="1:16" ht="30">
      <c r="A53" s="76"/>
      <c r="B53" s="11" t="s">
        <v>50</v>
      </c>
      <c r="C53" s="11" t="s">
        <v>667</v>
      </c>
      <c r="D53" s="73"/>
      <c r="E53" s="10" t="s">
        <v>19</v>
      </c>
      <c r="F53" s="11" t="s">
        <v>20</v>
      </c>
      <c r="G53" s="12">
        <v>264</v>
      </c>
      <c r="H53" s="12">
        <f t="shared" si="0"/>
        <v>4224</v>
      </c>
      <c r="I53" s="12">
        <f t="shared" si="1"/>
        <v>369.59999999999997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264</v>
      </c>
      <c r="O53" s="12">
        <f t="shared" si="5"/>
        <v>4224</v>
      </c>
      <c r="P53" s="12">
        <f t="shared" si="6"/>
        <v>369.59999999999997</v>
      </c>
    </row>
    <row r="54" spans="1:16" ht="30">
      <c r="A54" s="76"/>
      <c r="B54" s="11" t="s">
        <v>132</v>
      </c>
      <c r="C54" s="11" t="s">
        <v>668</v>
      </c>
      <c r="D54" s="73"/>
      <c r="E54" s="10" t="s">
        <v>19</v>
      </c>
      <c r="F54" s="11" t="s">
        <v>20</v>
      </c>
      <c r="G54" s="12">
        <v>300</v>
      </c>
      <c r="H54" s="12">
        <f t="shared" si="0"/>
        <v>4800</v>
      </c>
      <c r="I54" s="12">
        <f t="shared" si="1"/>
        <v>420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300</v>
      </c>
      <c r="O54" s="12">
        <f t="shared" si="5"/>
        <v>4800</v>
      </c>
      <c r="P54" s="12">
        <f t="shared" si="6"/>
        <v>420</v>
      </c>
    </row>
    <row r="55" spans="1:16" ht="15" customHeight="1">
      <c r="A55" s="76"/>
      <c r="B55" s="11" t="s">
        <v>77</v>
      </c>
      <c r="C55" s="11" t="s">
        <v>657</v>
      </c>
      <c r="D55" s="73"/>
      <c r="E55" s="10" t="s">
        <v>18</v>
      </c>
      <c r="F55" s="11" t="s">
        <v>20</v>
      </c>
      <c r="G55" s="12">
        <v>312</v>
      </c>
      <c r="H55" s="12">
        <f t="shared" si="0"/>
        <v>4992</v>
      </c>
      <c r="I55" s="12">
        <f t="shared" si="1"/>
        <v>436.79999999999995</v>
      </c>
      <c r="J55" s="12" t="s">
        <v>38</v>
      </c>
      <c r="K55" s="12"/>
      <c r="L55" s="12">
        <f t="shared" si="2"/>
        <v>0</v>
      </c>
      <c r="M55" s="12">
        <f t="shared" si="3"/>
        <v>0</v>
      </c>
      <c r="N55" s="12">
        <f t="shared" si="4"/>
        <v>312</v>
      </c>
      <c r="O55" s="12">
        <f t="shared" si="5"/>
        <v>4992</v>
      </c>
      <c r="P55" s="12">
        <f t="shared" si="6"/>
        <v>436.79999999999995</v>
      </c>
    </row>
    <row r="56" spans="1:16" ht="30">
      <c r="A56" s="76"/>
      <c r="B56" s="11" t="s">
        <v>164</v>
      </c>
      <c r="C56" s="11" t="s">
        <v>615</v>
      </c>
      <c r="D56" s="73"/>
      <c r="E56" s="10" t="s">
        <v>19</v>
      </c>
      <c r="F56" s="11" t="s">
        <v>20</v>
      </c>
      <c r="G56" s="12">
        <v>480</v>
      </c>
      <c r="H56" s="12">
        <f t="shared" si="0"/>
        <v>7680</v>
      </c>
      <c r="I56" s="12">
        <f t="shared" si="1"/>
        <v>672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480</v>
      </c>
      <c r="O56" s="12">
        <f t="shared" si="5"/>
        <v>7680</v>
      </c>
      <c r="P56" s="12">
        <f t="shared" si="6"/>
        <v>672</v>
      </c>
    </row>
    <row r="57" spans="1:16" ht="15" customHeight="1">
      <c r="A57" s="76"/>
      <c r="B57" s="72" t="s">
        <v>48</v>
      </c>
      <c r="C57" s="72" t="s">
        <v>669</v>
      </c>
      <c r="D57" s="73"/>
      <c r="E57" s="10" t="s">
        <v>18</v>
      </c>
      <c r="F57" s="11" t="s">
        <v>20</v>
      </c>
      <c r="G57" s="12">
        <v>192</v>
      </c>
      <c r="H57" s="12">
        <f t="shared" si="0"/>
        <v>3072</v>
      </c>
      <c r="I57" s="12">
        <f t="shared" si="1"/>
        <v>268.79999999999995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192</v>
      </c>
      <c r="O57" s="12">
        <f t="shared" si="5"/>
        <v>3072</v>
      </c>
      <c r="P57" s="12">
        <f t="shared" si="6"/>
        <v>268.79999999999995</v>
      </c>
    </row>
    <row r="58" spans="1:16" ht="30">
      <c r="A58" s="76"/>
      <c r="B58" s="73"/>
      <c r="C58" s="73"/>
      <c r="D58" s="73"/>
      <c r="E58" s="10" t="s">
        <v>19</v>
      </c>
      <c r="F58" s="11" t="s">
        <v>20</v>
      </c>
      <c r="G58" s="12">
        <v>420</v>
      </c>
      <c r="H58" s="12">
        <f t="shared" si="0"/>
        <v>6720</v>
      </c>
      <c r="I58" s="12">
        <f t="shared" si="1"/>
        <v>588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420</v>
      </c>
      <c r="O58" s="12">
        <f t="shared" si="5"/>
        <v>6720</v>
      </c>
      <c r="P58" s="12">
        <f t="shared" si="6"/>
        <v>588</v>
      </c>
    </row>
    <row r="59" spans="1:16" ht="30">
      <c r="A59" s="76"/>
      <c r="B59" s="73"/>
      <c r="C59" s="73"/>
      <c r="D59" s="73"/>
      <c r="E59" s="10" t="s">
        <v>19</v>
      </c>
      <c r="F59" s="11" t="s">
        <v>20</v>
      </c>
      <c r="G59" s="12">
        <v>300</v>
      </c>
      <c r="H59" s="12">
        <f t="shared" si="0"/>
        <v>4800</v>
      </c>
      <c r="I59" s="12">
        <f t="shared" si="1"/>
        <v>420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300</v>
      </c>
      <c r="O59" s="12">
        <f t="shared" si="5"/>
        <v>4800</v>
      </c>
      <c r="P59" s="12">
        <f t="shared" si="6"/>
        <v>420</v>
      </c>
    </row>
    <row r="60" spans="1:16" ht="30">
      <c r="A60" s="76"/>
      <c r="B60" s="74"/>
      <c r="C60" s="74"/>
      <c r="D60" s="73"/>
      <c r="E60" s="10" t="s">
        <v>19</v>
      </c>
      <c r="F60" s="11" t="s">
        <v>20</v>
      </c>
      <c r="G60" s="12">
        <v>360</v>
      </c>
      <c r="H60" s="12">
        <f t="shared" si="0"/>
        <v>5760</v>
      </c>
      <c r="I60" s="12">
        <f t="shared" si="1"/>
        <v>503.99999999999994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360</v>
      </c>
      <c r="O60" s="12">
        <f t="shared" si="5"/>
        <v>5760</v>
      </c>
      <c r="P60" s="12">
        <f t="shared" si="6"/>
        <v>503.99999999999994</v>
      </c>
    </row>
    <row r="61" spans="1:16" ht="30">
      <c r="A61" s="76"/>
      <c r="B61" s="11" t="s">
        <v>49</v>
      </c>
      <c r="C61" s="11" t="s">
        <v>670</v>
      </c>
      <c r="D61" s="73"/>
      <c r="E61" s="10" t="s">
        <v>19</v>
      </c>
      <c r="F61" s="11" t="s">
        <v>20</v>
      </c>
      <c r="G61" s="12">
        <v>450</v>
      </c>
      <c r="H61" s="12">
        <f t="shared" si="0"/>
        <v>7200</v>
      </c>
      <c r="I61" s="12">
        <f t="shared" si="1"/>
        <v>630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450</v>
      </c>
      <c r="O61" s="12">
        <f t="shared" si="5"/>
        <v>7200</v>
      </c>
      <c r="P61" s="12">
        <f t="shared" si="6"/>
        <v>630</v>
      </c>
    </row>
    <row r="62" spans="1:16" ht="15" customHeight="1">
      <c r="A62" s="76"/>
      <c r="B62" s="72" t="s">
        <v>47</v>
      </c>
      <c r="C62" s="72" t="s">
        <v>671</v>
      </c>
      <c r="D62" s="73"/>
      <c r="E62" s="10" t="s">
        <v>18</v>
      </c>
      <c r="F62" s="11" t="s">
        <v>34</v>
      </c>
      <c r="G62" s="12">
        <v>120</v>
      </c>
      <c r="H62" s="12">
        <f t="shared" si="0"/>
        <v>1920</v>
      </c>
      <c r="I62" s="12">
        <f t="shared" si="1"/>
        <v>168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120</v>
      </c>
      <c r="O62" s="12">
        <f t="shared" si="5"/>
        <v>1920</v>
      </c>
      <c r="P62" s="12">
        <f t="shared" si="6"/>
        <v>168</v>
      </c>
    </row>
    <row r="63" spans="1:16" ht="30">
      <c r="A63" s="76"/>
      <c r="B63" s="73"/>
      <c r="C63" s="73"/>
      <c r="D63" s="73"/>
      <c r="E63" s="10" t="s">
        <v>19</v>
      </c>
      <c r="F63" s="11" t="s">
        <v>20</v>
      </c>
      <c r="G63" s="12">
        <v>350</v>
      </c>
      <c r="H63" s="12">
        <f t="shared" si="0"/>
        <v>5600</v>
      </c>
      <c r="I63" s="12">
        <f t="shared" si="1"/>
        <v>489.99999999999994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350</v>
      </c>
      <c r="O63" s="12">
        <f t="shared" si="5"/>
        <v>5600</v>
      </c>
      <c r="P63" s="12">
        <f t="shared" si="6"/>
        <v>489.99999999999994</v>
      </c>
    </row>
    <row r="64" spans="1:16" ht="30">
      <c r="A64" s="76"/>
      <c r="B64" s="74"/>
      <c r="C64" s="74"/>
      <c r="D64" s="73"/>
      <c r="E64" s="10" t="s">
        <v>19</v>
      </c>
      <c r="F64" s="11" t="s">
        <v>34</v>
      </c>
      <c r="G64" s="12">
        <v>360</v>
      </c>
      <c r="H64" s="12">
        <f t="shared" si="0"/>
        <v>5760</v>
      </c>
      <c r="I64" s="12">
        <f t="shared" si="1"/>
        <v>503.99999999999994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360</v>
      </c>
      <c r="O64" s="12">
        <f t="shared" si="5"/>
        <v>5760</v>
      </c>
      <c r="P64" s="12">
        <f t="shared" si="6"/>
        <v>503.99999999999994</v>
      </c>
    </row>
    <row r="65" spans="1:16" ht="30">
      <c r="A65" s="76"/>
      <c r="B65" s="11" t="s">
        <v>46</v>
      </c>
      <c r="C65" s="11" t="s">
        <v>447</v>
      </c>
      <c r="D65" s="73"/>
      <c r="E65" s="10" t="s">
        <v>19</v>
      </c>
      <c r="F65" s="11" t="s">
        <v>34</v>
      </c>
      <c r="G65" s="12">
        <v>336</v>
      </c>
      <c r="H65" s="12">
        <f t="shared" si="0"/>
        <v>5376</v>
      </c>
      <c r="I65" s="12">
        <f t="shared" si="1"/>
        <v>470.4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336</v>
      </c>
      <c r="O65" s="12">
        <f t="shared" si="5"/>
        <v>5376</v>
      </c>
      <c r="P65" s="12">
        <f t="shared" si="6"/>
        <v>470.4</v>
      </c>
    </row>
    <row r="66" spans="1:16" ht="45">
      <c r="A66" s="76"/>
      <c r="B66" s="72" t="s">
        <v>127</v>
      </c>
      <c r="C66" s="72" t="s">
        <v>672</v>
      </c>
      <c r="D66" s="73"/>
      <c r="E66" s="10" t="s">
        <v>162</v>
      </c>
      <c r="F66" s="11" t="s">
        <v>20</v>
      </c>
      <c r="G66" s="12">
        <v>360</v>
      </c>
      <c r="H66" s="12">
        <f t="shared" si="0"/>
        <v>5760</v>
      </c>
      <c r="I66" s="12">
        <f t="shared" si="1"/>
        <v>503.99999999999994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360</v>
      </c>
      <c r="O66" s="12">
        <f t="shared" si="5"/>
        <v>5760</v>
      </c>
      <c r="P66" s="12">
        <f t="shared" si="6"/>
        <v>503.99999999999994</v>
      </c>
    </row>
    <row r="67" spans="1:16" ht="30">
      <c r="A67" s="76"/>
      <c r="B67" s="74"/>
      <c r="C67" s="74"/>
      <c r="D67" s="73"/>
      <c r="E67" s="10" t="s">
        <v>19</v>
      </c>
      <c r="F67" s="11" t="s">
        <v>20</v>
      </c>
      <c r="G67" s="12">
        <v>200</v>
      </c>
      <c r="H67" s="12">
        <f t="shared" si="0"/>
        <v>3200</v>
      </c>
      <c r="I67" s="12">
        <f t="shared" si="1"/>
        <v>280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200</v>
      </c>
      <c r="O67" s="12">
        <f t="shared" si="5"/>
        <v>3200</v>
      </c>
      <c r="P67" s="12">
        <f t="shared" si="6"/>
        <v>280</v>
      </c>
    </row>
    <row r="68" spans="1:16" ht="30">
      <c r="A68" s="76"/>
      <c r="B68" s="11" t="s">
        <v>51</v>
      </c>
      <c r="C68" s="11" t="s">
        <v>673</v>
      </c>
      <c r="D68" s="73"/>
      <c r="E68" s="10" t="s">
        <v>19</v>
      </c>
      <c r="F68" s="11" t="s">
        <v>20</v>
      </c>
      <c r="G68" s="12">
        <v>168</v>
      </c>
      <c r="H68" s="12">
        <f t="shared" si="0"/>
        <v>2688</v>
      </c>
      <c r="I68" s="12">
        <f t="shared" si="1"/>
        <v>235.2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168</v>
      </c>
      <c r="O68" s="12">
        <f t="shared" si="5"/>
        <v>2688</v>
      </c>
      <c r="P68" s="12">
        <f t="shared" si="6"/>
        <v>235.2</v>
      </c>
    </row>
    <row r="69" spans="1:16" ht="30">
      <c r="A69" s="76"/>
      <c r="B69" s="11" t="s">
        <v>88</v>
      </c>
      <c r="C69" s="11" t="s">
        <v>425</v>
      </c>
      <c r="D69" s="73"/>
      <c r="E69" s="10" t="s">
        <v>19</v>
      </c>
      <c r="F69" s="11" t="s">
        <v>20</v>
      </c>
      <c r="G69" s="12">
        <v>220</v>
      </c>
      <c r="H69" s="12">
        <f t="shared" si="0"/>
        <v>3520</v>
      </c>
      <c r="I69" s="12">
        <f t="shared" si="1"/>
        <v>308</v>
      </c>
      <c r="J69" s="12" t="s">
        <v>21</v>
      </c>
      <c r="K69" s="12"/>
      <c r="L69" s="12">
        <f t="shared" si="2"/>
        <v>0</v>
      </c>
      <c r="M69" s="12">
        <f t="shared" si="3"/>
        <v>0</v>
      </c>
      <c r="N69" s="12">
        <f t="shared" si="4"/>
        <v>220</v>
      </c>
      <c r="O69" s="12">
        <f t="shared" si="5"/>
        <v>3520</v>
      </c>
      <c r="P69" s="12">
        <f t="shared" si="6"/>
        <v>308</v>
      </c>
    </row>
    <row r="70" spans="1:16" ht="15" customHeight="1">
      <c r="A70" s="76"/>
      <c r="B70" s="72" t="s">
        <v>71</v>
      </c>
      <c r="C70" s="72" t="s">
        <v>674</v>
      </c>
      <c r="D70" s="73"/>
      <c r="E70" s="10" t="s">
        <v>18</v>
      </c>
      <c r="F70" s="11" t="s">
        <v>34</v>
      </c>
      <c r="G70" s="12">
        <v>216</v>
      </c>
      <c r="H70" s="12">
        <f t="shared" ref="H70:H105" si="7">(G70)*16</f>
        <v>3456</v>
      </c>
      <c r="I70" s="12">
        <f t="shared" ref="I70:I105" si="8">(G70)*1.4</f>
        <v>302.39999999999998</v>
      </c>
      <c r="J70" s="12" t="s">
        <v>21</v>
      </c>
      <c r="K70" s="12"/>
      <c r="L70" s="12">
        <f t="shared" ref="L70:L101" si="9">(K70)*16</f>
        <v>0</v>
      </c>
      <c r="M70" s="12">
        <f t="shared" ref="M70:M101" si="10">(K70)*1.4</f>
        <v>0</v>
      </c>
      <c r="N70" s="12">
        <f t="shared" ref="N70:N105" si="11">SUM(G70,K70)</f>
        <v>216</v>
      </c>
      <c r="O70" s="12">
        <f t="shared" ref="O70:O105" si="12">(N70)*16</f>
        <v>3456</v>
      </c>
      <c r="P70" s="12">
        <f t="shared" ref="P70:P105" si="13">(N70)*1.4</f>
        <v>302.39999999999998</v>
      </c>
    </row>
    <row r="71" spans="1:16" ht="30">
      <c r="A71" s="76"/>
      <c r="B71" s="73"/>
      <c r="C71" s="73"/>
      <c r="D71" s="73"/>
      <c r="E71" s="10" t="s">
        <v>19</v>
      </c>
      <c r="F71" s="11" t="s">
        <v>20</v>
      </c>
      <c r="G71" s="12">
        <v>275</v>
      </c>
      <c r="H71" s="12">
        <f t="shared" si="7"/>
        <v>4400</v>
      </c>
      <c r="I71" s="12">
        <f t="shared" si="8"/>
        <v>385</v>
      </c>
      <c r="J71" s="12" t="s">
        <v>21</v>
      </c>
      <c r="K71" s="12"/>
      <c r="L71" s="12">
        <f t="shared" si="9"/>
        <v>0</v>
      </c>
      <c r="M71" s="12">
        <f t="shared" si="10"/>
        <v>0</v>
      </c>
      <c r="N71" s="12">
        <f t="shared" si="11"/>
        <v>275</v>
      </c>
      <c r="O71" s="12">
        <f t="shared" si="12"/>
        <v>4400</v>
      </c>
      <c r="P71" s="12">
        <f t="shared" si="13"/>
        <v>385</v>
      </c>
    </row>
    <row r="72" spans="1:16" ht="30">
      <c r="A72" s="76"/>
      <c r="B72" s="74"/>
      <c r="C72" s="74"/>
      <c r="D72" s="73"/>
      <c r="E72" s="10" t="s">
        <v>19</v>
      </c>
      <c r="F72" s="11" t="s">
        <v>20</v>
      </c>
      <c r="G72" s="12">
        <v>140</v>
      </c>
      <c r="H72" s="12">
        <f t="shared" si="7"/>
        <v>2240</v>
      </c>
      <c r="I72" s="12">
        <f t="shared" si="8"/>
        <v>196</v>
      </c>
      <c r="J72" s="12" t="s">
        <v>21</v>
      </c>
      <c r="K72" s="12"/>
      <c r="L72" s="12">
        <f t="shared" si="9"/>
        <v>0</v>
      </c>
      <c r="M72" s="12">
        <f t="shared" si="10"/>
        <v>0</v>
      </c>
      <c r="N72" s="12">
        <f t="shared" si="11"/>
        <v>140</v>
      </c>
      <c r="O72" s="12">
        <f t="shared" si="12"/>
        <v>2240</v>
      </c>
      <c r="P72" s="12">
        <f t="shared" si="13"/>
        <v>196</v>
      </c>
    </row>
    <row r="73" spans="1:16" ht="15" customHeight="1">
      <c r="A73" s="76"/>
      <c r="B73" s="72" t="s">
        <v>128</v>
      </c>
      <c r="C73" s="72" t="s">
        <v>675</v>
      </c>
      <c r="D73" s="73"/>
      <c r="E73" s="10" t="s">
        <v>18</v>
      </c>
      <c r="F73" s="11" t="s">
        <v>20</v>
      </c>
      <c r="G73" s="12">
        <v>240</v>
      </c>
      <c r="H73" s="12">
        <f t="shared" si="7"/>
        <v>3840</v>
      </c>
      <c r="I73" s="12">
        <f t="shared" si="8"/>
        <v>336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240</v>
      </c>
      <c r="O73" s="12">
        <f t="shared" si="12"/>
        <v>3840</v>
      </c>
      <c r="P73" s="12">
        <f t="shared" si="13"/>
        <v>336</v>
      </c>
    </row>
    <row r="74" spans="1:16" ht="30">
      <c r="A74" s="76"/>
      <c r="B74" s="74"/>
      <c r="C74" s="74"/>
      <c r="D74" s="73"/>
      <c r="E74" s="10" t="s">
        <v>19</v>
      </c>
      <c r="F74" s="11" t="s">
        <v>20</v>
      </c>
      <c r="G74" s="12">
        <v>140</v>
      </c>
      <c r="H74" s="12">
        <f t="shared" si="7"/>
        <v>2240</v>
      </c>
      <c r="I74" s="12">
        <f t="shared" si="8"/>
        <v>196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140</v>
      </c>
      <c r="O74" s="12">
        <f t="shared" si="12"/>
        <v>2240</v>
      </c>
      <c r="P74" s="12">
        <f t="shared" si="13"/>
        <v>196</v>
      </c>
    </row>
    <row r="75" spans="1:16" ht="15" customHeight="1">
      <c r="A75" s="76"/>
      <c r="B75" s="72" t="s">
        <v>83</v>
      </c>
      <c r="C75" s="72" t="s">
        <v>676</v>
      </c>
      <c r="D75" s="73"/>
      <c r="E75" s="10" t="s">
        <v>18</v>
      </c>
      <c r="F75" s="11" t="s">
        <v>20</v>
      </c>
      <c r="G75" s="12">
        <v>132</v>
      </c>
      <c r="H75" s="12">
        <f t="shared" si="7"/>
        <v>2112</v>
      </c>
      <c r="I75" s="12">
        <f t="shared" si="8"/>
        <v>184.79999999999998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132</v>
      </c>
      <c r="O75" s="12">
        <f t="shared" si="12"/>
        <v>2112</v>
      </c>
      <c r="P75" s="12">
        <f t="shared" si="13"/>
        <v>184.79999999999998</v>
      </c>
    </row>
    <row r="76" spans="1:16" ht="30">
      <c r="A76" s="76"/>
      <c r="B76" s="73"/>
      <c r="C76" s="73"/>
      <c r="D76" s="73"/>
      <c r="E76" s="10" t="s">
        <v>19</v>
      </c>
      <c r="F76" s="11" t="s">
        <v>34</v>
      </c>
      <c r="G76" s="12">
        <v>144</v>
      </c>
      <c r="H76" s="12">
        <f t="shared" si="7"/>
        <v>2304</v>
      </c>
      <c r="I76" s="12">
        <f t="shared" si="8"/>
        <v>201.6</v>
      </c>
      <c r="J76" s="12" t="s">
        <v>21</v>
      </c>
      <c r="K76" s="12"/>
      <c r="L76" s="12">
        <f t="shared" si="9"/>
        <v>0</v>
      </c>
      <c r="M76" s="12">
        <f t="shared" si="10"/>
        <v>0</v>
      </c>
      <c r="N76" s="12">
        <f t="shared" si="11"/>
        <v>144</v>
      </c>
      <c r="O76" s="12">
        <f t="shared" si="12"/>
        <v>2304</v>
      </c>
      <c r="P76" s="12">
        <f t="shared" si="13"/>
        <v>201.6</v>
      </c>
    </row>
    <row r="77" spans="1:16" ht="30">
      <c r="A77" s="76"/>
      <c r="B77" s="73"/>
      <c r="C77" s="73"/>
      <c r="D77" s="73"/>
      <c r="E77" s="10" t="s">
        <v>19</v>
      </c>
      <c r="F77" s="11" t="s">
        <v>34</v>
      </c>
      <c r="G77" s="12">
        <v>200</v>
      </c>
      <c r="H77" s="12">
        <f t="shared" si="7"/>
        <v>3200</v>
      </c>
      <c r="I77" s="12">
        <f t="shared" si="8"/>
        <v>280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200</v>
      </c>
      <c r="O77" s="12">
        <f t="shared" si="12"/>
        <v>3200</v>
      </c>
      <c r="P77" s="12">
        <f t="shared" si="13"/>
        <v>280</v>
      </c>
    </row>
    <row r="78" spans="1:16" ht="30">
      <c r="A78" s="76"/>
      <c r="B78" s="74"/>
      <c r="C78" s="74"/>
      <c r="D78" s="73"/>
      <c r="E78" s="10" t="s">
        <v>19</v>
      </c>
      <c r="F78" s="11" t="s">
        <v>34</v>
      </c>
      <c r="G78" s="12">
        <v>120</v>
      </c>
      <c r="H78" s="12">
        <f t="shared" si="7"/>
        <v>1920</v>
      </c>
      <c r="I78" s="12">
        <f t="shared" si="8"/>
        <v>168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120</v>
      </c>
      <c r="O78" s="12">
        <f t="shared" si="12"/>
        <v>1920</v>
      </c>
      <c r="P78" s="12">
        <f t="shared" si="13"/>
        <v>168</v>
      </c>
    </row>
    <row r="79" spans="1:16" ht="15" customHeight="1">
      <c r="A79" s="76"/>
      <c r="B79" s="72" t="s">
        <v>66</v>
      </c>
      <c r="C79" s="72" t="s">
        <v>677</v>
      </c>
      <c r="D79" s="73"/>
      <c r="E79" s="10" t="s">
        <v>18</v>
      </c>
      <c r="F79" s="11" t="s">
        <v>20</v>
      </c>
      <c r="G79" s="12">
        <v>220</v>
      </c>
      <c r="H79" s="12">
        <f t="shared" si="7"/>
        <v>3520</v>
      </c>
      <c r="I79" s="12">
        <f t="shared" si="8"/>
        <v>308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220</v>
      </c>
      <c r="O79" s="12">
        <f t="shared" si="12"/>
        <v>3520</v>
      </c>
      <c r="P79" s="12">
        <f t="shared" si="13"/>
        <v>308</v>
      </c>
    </row>
    <row r="80" spans="1:16" ht="30">
      <c r="A80" s="76"/>
      <c r="B80" s="73"/>
      <c r="C80" s="73"/>
      <c r="D80" s="73"/>
      <c r="E80" s="10" t="s">
        <v>19</v>
      </c>
      <c r="F80" s="11" t="s">
        <v>20</v>
      </c>
      <c r="G80" s="12">
        <v>310</v>
      </c>
      <c r="H80" s="12">
        <f t="shared" si="7"/>
        <v>4960</v>
      </c>
      <c r="I80" s="12">
        <f t="shared" si="8"/>
        <v>434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310</v>
      </c>
      <c r="O80" s="12">
        <f t="shared" si="12"/>
        <v>4960</v>
      </c>
      <c r="P80" s="12">
        <f t="shared" si="13"/>
        <v>434</v>
      </c>
    </row>
    <row r="81" spans="1:16" ht="30">
      <c r="A81" s="76"/>
      <c r="B81" s="74"/>
      <c r="C81" s="74"/>
      <c r="D81" s="73"/>
      <c r="E81" s="10" t="s">
        <v>19</v>
      </c>
      <c r="F81" s="11" t="s">
        <v>20</v>
      </c>
      <c r="G81" s="12">
        <v>200</v>
      </c>
      <c r="H81" s="12">
        <f t="shared" si="7"/>
        <v>3200</v>
      </c>
      <c r="I81" s="12">
        <f t="shared" si="8"/>
        <v>280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200</v>
      </c>
      <c r="O81" s="12">
        <f t="shared" si="12"/>
        <v>3200</v>
      </c>
      <c r="P81" s="12">
        <f t="shared" si="13"/>
        <v>280</v>
      </c>
    </row>
    <row r="82" spans="1:16" ht="15" customHeight="1">
      <c r="A82" s="76"/>
      <c r="B82" s="72" t="s">
        <v>72</v>
      </c>
      <c r="C82" s="72" t="s">
        <v>678</v>
      </c>
      <c r="D82" s="73"/>
      <c r="E82" s="10" t="s">
        <v>18</v>
      </c>
      <c r="F82" s="11" t="s">
        <v>20</v>
      </c>
      <c r="G82" s="12">
        <v>100</v>
      </c>
      <c r="H82" s="12">
        <f t="shared" si="7"/>
        <v>1600</v>
      </c>
      <c r="I82" s="12">
        <f t="shared" si="8"/>
        <v>140</v>
      </c>
      <c r="J82" s="12" t="s">
        <v>21</v>
      </c>
      <c r="K82" s="12"/>
      <c r="L82" s="12">
        <f t="shared" si="9"/>
        <v>0</v>
      </c>
      <c r="M82" s="12">
        <f t="shared" si="10"/>
        <v>0</v>
      </c>
      <c r="N82" s="12">
        <f t="shared" si="11"/>
        <v>100</v>
      </c>
      <c r="O82" s="12">
        <f t="shared" si="12"/>
        <v>1600</v>
      </c>
      <c r="P82" s="12">
        <f t="shared" si="13"/>
        <v>140</v>
      </c>
    </row>
    <row r="83" spans="1:16" ht="30">
      <c r="A83" s="76"/>
      <c r="B83" s="74"/>
      <c r="C83" s="74"/>
      <c r="D83" s="73"/>
      <c r="E83" s="10" t="s">
        <v>19</v>
      </c>
      <c r="F83" s="11" t="s">
        <v>20</v>
      </c>
      <c r="G83" s="12">
        <v>400</v>
      </c>
      <c r="H83" s="12">
        <f t="shared" si="7"/>
        <v>6400</v>
      </c>
      <c r="I83" s="12">
        <f t="shared" si="8"/>
        <v>560</v>
      </c>
      <c r="J83" s="12" t="s">
        <v>21</v>
      </c>
      <c r="K83" s="12"/>
      <c r="L83" s="12">
        <f t="shared" si="9"/>
        <v>0</v>
      </c>
      <c r="M83" s="12">
        <f t="shared" si="10"/>
        <v>0</v>
      </c>
      <c r="N83" s="12">
        <f t="shared" si="11"/>
        <v>400</v>
      </c>
      <c r="O83" s="12">
        <f t="shared" si="12"/>
        <v>6400</v>
      </c>
      <c r="P83" s="12">
        <f t="shared" si="13"/>
        <v>560</v>
      </c>
    </row>
    <row r="84" spans="1:16" ht="30">
      <c r="A84" s="76"/>
      <c r="B84" s="11" t="s">
        <v>78</v>
      </c>
      <c r="C84" s="11" t="s">
        <v>609</v>
      </c>
      <c r="D84" s="73"/>
      <c r="E84" s="10" t="s">
        <v>19</v>
      </c>
      <c r="F84" s="11" t="s">
        <v>20</v>
      </c>
      <c r="G84" s="12">
        <v>240</v>
      </c>
      <c r="H84" s="12">
        <f t="shared" si="7"/>
        <v>3840</v>
      </c>
      <c r="I84" s="12">
        <f t="shared" si="8"/>
        <v>336</v>
      </c>
      <c r="J84" s="12" t="s">
        <v>21</v>
      </c>
      <c r="K84" s="12"/>
      <c r="L84" s="12">
        <f t="shared" si="9"/>
        <v>0</v>
      </c>
      <c r="M84" s="12">
        <f t="shared" si="10"/>
        <v>0</v>
      </c>
      <c r="N84" s="12">
        <f t="shared" si="11"/>
        <v>240</v>
      </c>
      <c r="O84" s="12">
        <f t="shared" si="12"/>
        <v>3840</v>
      </c>
      <c r="P84" s="12">
        <f t="shared" si="13"/>
        <v>336</v>
      </c>
    </row>
    <row r="85" spans="1:16" ht="30">
      <c r="A85" s="76"/>
      <c r="B85" s="72" t="s">
        <v>160</v>
      </c>
      <c r="C85" s="72" t="s">
        <v>679</v>
      </c>
      <c r="D85" s="73"/>
      <c r="E85" s="10" t="s">
        <v>19</v>
      </c>
      <c r="F85" s="11" t="s">
        <v>20</v>
      </c>
      <c r="G85" s="12">
        <v>336</v>
      </c>
      <c r="H85" s="12">
        <f t="shared" si="7"/>
        <v>5376</v>
      </c>
      <c r="I85" s="12">
        <f t="shared" si="8"/>
        <v>470.4</v>
      </c>
      <c r="J85" s="12" t="s">
        <v>21</v>
      </c>
      <c r="K85" s="12"/>
      <c r="L85" s="12">
        <f t="shared" si="9"/>
        <v>0</v>
      </c>
      <c r="M85" s="12">
        <f t="shared" si="10"/>
        <v>0</v>
      </c>
      <c r="N85" s="12">
        <f>SUM(G85,K85)</f>
        <v>336</v>
      </c>
      <c r="O85" s="12">
        <f t="shared" si="12"/>
        <v>5376</v>
      </c>
      <c r="P85" s="12">
        <f t="shared" si="13"/>
        <v>470.4</v>
      </c>
    </row>
    <row r="86" spans="1:16">
      <c r="A86" s="76"/>
      <c r="B86" s="73"/>
      <c r="C86" s="73"/>
      <c r="D86" s="73"/>
      <c r="E86" s="10" t="s">
        <v>18</v>
      </c>
      <c r="F86" s="11" t="s">
        <v>20</v>
      </c>
      <c r="G86" s="12">
        <v>0</v>
      </c>
      <c r="H86" s="12">
        <f t="shared" si="7"/>
        <v>0</v>
      </c>
      <c r="I86" s="12">
        <f t="shared" si="8"/>
        <v>0</v>
      </c>
      <c r="J86" s="12" t="s">
        <v>21</v>
      </c>
      <c r="K86" s="12">
        <v>150</v>
      </c>
      <c r="L86" s="12">
        <v>2400</v>
      </c>
      <c r="M86" s="12">
        <v>210</v>
      </c>
      <c r="N86" s="12">
        <f>SUM(G86,K86)</f>
        <v>150</v>
      </c>
      <c r="O86" s="12">
        <f t="shared" si="12"/>
        <v>2400</v>
      </c>
      <c r="P86" s="12">
        <f t="shared" si="13"/>
        <v>210</v>
      </c>
    </row>
    <row r="87" spans="1:16" ht="30">
      <c r="A87" s="76"/>
      <c r="B87" s="74"/>
      <c r="C87" s="74"/>
      <c r="D87" s="73"/>
      <c r="E87" s="10" t="s">
        <v>19</v>
      </c>
      <c r="F87" s="11" t="s">
        <v>20</v>
      </c>
      <c r="G87" s="12">
        <v>220</v>
      </c>
      <c r="H87" s="12">
        <f t="shared" si="7"/>
        <v>3520</v>
      </c>
      <c r="I87" s="12">
        <f t="shared" si="8"/>
        <v>308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220</v>
      </c>
      <c r="O87" s="12">
        <f t="shared" si="12"/>
        <v>3520</v>
      </c>
      <c r="P87" s="12">
        <f t="shared" si="13"/>
        <v>308</v>
      </c>
    </row>
    <row r="88" spans="1:16" ht="15" customHeight="1">
      <c r="A88" s="76"/>
      <c r="B88" s="72" t="s">
        <v>59</v>
      </c>
      <c r="C88" s="72" t="s">
        <v>525</v>
      </c>
      <c r="D88" s="73"/>
      <c r="E88" s="10" t="s">
        <v>18</v>
      </c>
      <c r="F88" s="11" t="s">
        <v>34</v>
      </c>
      <c r="G88" s="12">
        <v>168</v>
      </c>
      <c r="H88" s="12">
        <f t="shared" si="7"/>
        <v>2688</v>
      </c>
      <c r="I88" s="12">
        <f t="shared" si="8"/>
        <v>235.2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168</v>
      </c>
      <c r="O88" s="12">
        <f t="shared" si="12"/>
        <v>2688</v>
      </c>
      <c r="P88" s="12">
        <f t="shared" si="13"/>
        <v>235.2</v>
      </c>
    </row>
    <row r="89" spans="1:16" ht="30">
      <c r="A89" s="76"/>
      <c r="B89" s="73"/>
      <c r="C89" s="73"/>
      <c r="D89" s="73"/>
      <c r="E89" s="10" t="s">
        <v>19</v>
      </c>
      <c r="F89" s="11" t="s">
        <v>34</v>
      </c>
      <c r="G89" s="12">
        <v>200</v>
      </c>
      <c r="H89" s="12">
        <f t="shared" si="7"/>
        <v>3200</v>
      </c>
      <c r="I89" s="12">
        <f t="shared" si="8"/>
        <v>280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200</v>
      </c>
      <c r="O89" s="12">
        <f t="shared" si="12"/>
        <v>3200</v>
      </c>
      <c r="P89" s="12">
        <f t="shared" si="13"/>
        <v>280</v>
      </c>
    </row>
    <row r="90" spans="1:16" ht="30">
      <c r="A90" s="76"/>
      <c r="B90" s="73"/>
      <c r="C90" s="73"/>
      <c r="D90" s="73"/>
      <c r="E90" s="10" t="s">
        <v>19</v>
      </c>
      <c r="F90" s="11" t="s">
        <v>20</v>
      </c>
      <c r="G90" s="12">
        <v>288</v>
      </c>
      <c r="H90" s="12">
        <f t="shared" si="7"/>
        <v>4608</v>
      </c>
      <c r="I90" s="12">
        <f t="shared" si="8"/>
        <v>403.2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288</v>
      </c>
      <c r="O90" s="12">
        <f t="shared" si="12"/>
        <v>4608</v>
      </c>
      <c r="P90" s="12">
        <f t="shared" si="13"/>
        <v>403.2</v>
      </c>
    </row>
    <row r="91" spans="1:16" ht="30">
      <c r="A91" s="76"/>
      <c r="B91" s="73"/>
      <c r="C91" s="73"/>
      <c r="D91" s="73"/>
      <c r="E91" s="10" t="s">
        <v>19</v>
      </c>
      <c r="F91" s="11" t="s">
        <v>20</v>
      </c>
      <c r="G91" s="12">
        <v>120</v>
      </c>
      <c r="H91" s="12">
        <f t="shared" si="7"/>
        <v>1920</v>
      </c>
      <c r="I91" s="12">
        <f t="shared" si="8"/>
        <v>168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120</v>
      </c>
      <c r="O91" s="12">
        <f t="shared" si="12"/>
        <v>1920</v>
      </c>
      <c r="P91" s="12">
        <f t="shared" si="13"/>
        <v>168</v>
      </c>
    </row>
    <row r="92" spans="1:16" ht="30">
      <c r="A92" s="76"/>
      <c r="B92" s="74"/>
      <c r="C92" s="74"/>
      <c r="D92" s="73"/>
      <c r="E92" s="10" t="s">
        <v>19</v>
      </c>
      <c r="F92" s="11" t="s">
        <v>20</v>
      </c>
      <c r="G92" s="12">
        <v>50</v>
      </c>
      <c r="H92" s="12">
        <f t="shared" si="7"/>
        <v>800</v>
      </c>
      <c r="I92" s="12">
        <f t="shared" si="8"/>
        <v>70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50</v>
      </c>
      <c r="O92" s="12">
        <f t="shared" si="12"/>
        <v>800</v>
      </c>
      <c r="P92" s="12">
        <f t="shared" si="13"/>
        <v>70</v>
      </c>
    </row>
    <row r="93" spans="1:16" ht="30">
      <c r="A93" s="76"/>
      <c r="B93" s="72" t="s">
        <v>80</v>
      </c>
      <c r="C93" s="72" t="s">
        <v>680</v>
      </c>
      <c r="D93" s="73"/>
      <c r="E93" s="10" t="s">
        <v>19</v>
      </c>
      <c r="F93" s="11" t="s">
        <v>20</v>
      </c>
      <c r="G93" s="12">
        <v>504</v>
      </c>
      <c r="H93" s="12">
        <f t="shared" si="7"/>
        <v>8064</v>
      </c>
      <c r="I93" s="12">
        <f t="shared" si="8"/>
        <v>705.59999999999991</v>
      </c>
      <c r="J93" s="12" t="s">
        <v>21</v>
      </c>
      <c r="K93" s="12"/>
      <c r="L93" s="12">
        <f t="shared" si="9"/>
        <v>0</v>
      </c>
      <c r="M93" s="12">
        <f t="shared" si="10"/>
        <v>0</v>
      </c>
      <c r="N93" s="12">
        <f t="shared" si="11"/>
        <v>504</v>
      </c>
      <c r="O93" s="12">
        <f t="shared" si="12"/>
        <v>8064</v>
      </c>
      <c r="P93" s="12">
        <f t="shared" si="13"/>
        <v>705.59999999999991</v>
      </c>
    </row>
    <row r="94" spans="1:16" ht="30">
      <c r="A94" s="76"/>
      <c r="B94" s="74"/>
      <c r="C94" s="74"/>
      <c r="D94" s="73"/>
      <c r="E94" s="10" t="s">
        <v>19</v>
      </c>
      <c r="F94" s="11" t="s">
        <v>20</v>
      </c>
      <c r="G94" s="12">
        <v>420</v>
      </c>
      <c r="H94" s="12">
        <f t="shared" si="7"/>
        <v>6720</v>
      </c>
      <c r="I94" s="12">
        <f t="shared" si="8"/>
        <v>588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420</v>
      </c>
      <c r="O94" s="12">
        <f t="shared" si="12"/>
        <v>6720</v>
      </c>
      <c r="P94" s="12">
        <f t="shared" si="13"/>
        <v>588</v>
      </c>
    </row>
    <row r="95" spans="1:16" ht="30">
      <c r="A95" s="76"/>
      <c r="B95" s="72" t="s">
        <v>56</v>
      </c>
      <c r="C95" s="72" t="s">
        <v>681</v>
      </c>
      <c r="D95" s="73"/>
      <c r="E95" s="10" t="s">
        <v>19</v>
      </c>
      <c r="F95" s="11" t="s">
        <v>20</v>
      </c>
      <c r="G95" s="12">
        <v>300</v>
      </c>
      <c r="H95" s="12">
        <f t="shared" si="7"/>
        <v>4800</v>
      </c>
      <c r="I95" s="12">
        <f t="shared" si="8"/>
        <v>420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300</v>
      </c>
      <c r="O95" s="12">
        <f t="shared" si="12"/>
        <v>4800</v>
      </c>
      <c r="P95" s="12">
        <f t="shared" si="13"/>
        <v>420</v>
      </c>
    </row>
    <row r="96" spans="1:16" ht="30">
      <c r="A96" s="76"/>
      <c r="B96" s="73"/>
      <c r="C96" s="73"/>
      <c r="D96" s="73"/>
      <c r="E96" s="10" t="s">
        <v>19</v>
      </c>
      <c r="F96" s="11" t="s">
        <v>20</v>
      </c>
      <c r="G96" s="12">
        <v>240</v>
      </c>
      <c r="H96" s="12">
        <f t="shared" si="7"/>
        <v>3840</v>
      </c>
      <c r="I96" s="12">
        <f t="shared" si="8"/>
        <v>336</v>
      </c>
      <c r="J96" s="12" t="s">
        <v>21</v>
      </c>
      <c r="K96" s="12"/>
      <c r="L96" s="12">
        <f t="shared" si="9"/>
        <v>0</v>
      </c>
      <c r="M96" s="12">
        <f t="shared" si="10"/>
        <v>0</v>
      </c>
      <c r="N96" s="12">
        <f t="shared" si="11"/>
        <v>240</v>
      </c>
      <c r="O96" s="12">
        <f t="shared" si="12"/>
        <v>3840</v>
      </c>
      <c r="P96" s="12">
        <f t="shared" si="13"/>
        <v>336</v>
      </c>
    </row>
    <row r="97" spans="1:16" ht="30">
      <c r="A97" s="76"/>
      <c r="B97" s="74"/>
      <c r="C97" s="74"/>
      <c r="D97" s="73"/>
      <c r="E97" s="10" t="s">
        <v>19</v>
      </c>
      <c r="F97" s="11" t="s">
        <v>20</v>
      </c>
      <c r="G97" s="12">
        <v>180</v>
      </c>
      <c r="H97" s="12">
        <f t="shared" si="7"/>
        <v>2880</v>
      </c>
      <c r="I97" s="12">
        <f t="shared" si="8"/>
        <v>251.99999999999997</v>
      </c>
      <c r="J97" s="12" t="s">
        <v>21</v>
      </c>
      <c r="K97" s="12"/>
      <c r="L97" s="12">
        <f t="shared" si="9"/>
        <v>0</v>
      </c>
      <c r="M97" s="12">
        <f t="shared" si="10"/>
        <v>0</v>
      </c>
      <c r="N97" s="12">
        <f t="shared" si="11"/>
        <v>180</v>
      </c>
      <c r="O97" s="12">
        <f t="shared" si="12"/>
        <v>2880</v>
      </c>
      <c r="P97" s="12">
        <f t="shared" si="13"/>
        <v>251.99999999999997</v>
      </c>
    </row>
    <row r="98" spans="1:16" ht="15" customHeight="1">
      <c r="A98" s="76"/>
      <c r="B98" s="72" t="s">
        <v>57</v>
      </c>
      <c r="C98" s="72" t="s">
        <v>682</v>
      </c>
      <c r="D98" s="73"/>
      <c r="E98" s="10" t="s">
        <v>18</v>
      </c>
      <c r="F98" s="11" t="s">
        <v>20</v>
      </c>
      <c r="G98" s="12">
        <v>168</v>
      </c>
      <c r="H98" s="12">
        <f t="shared" si="7"/>
        <v>2688</v>
      </c>
      <c r="I98" s="12">
        <f t="shared" si="8"/>
        <v>235.2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168</v>
      </c>
      <c r="O98" s="12">
        <f t="shared" si="12"/>
        <v>2688</v>
      </c>
      <c r="P98" s="12">
        <f t="shared" si="13"/>
        <v>235.2</v>
      </c>
    </row>
    <row r="99" spans="1:16" ht="30">
      <c r="A99" s="76"/>
      <c r="B99" s="73"/>
      <c r="C99" s="73"/>
      <c r="D99" s="73"/>
      <c r="E99" s="10" t="s">
        <v>19</v>
      </c>
      <c r="F99" s="11" t="s">
        <v>20</v>
      </c>
      <c r="G99" s="12">
        <v>200</v>
      </c>
      <c r="H99" s="12">
        <f t="shared" si="7"/>
        <v>3200</v>
      </c>
      <c r="I99" s="12">
        <f t="shared" si="8"/>
        <v>280</v>
      </c>
      <c r="J99" s="12" t="s">
        <v>21</v>
      </c>
      <c r="K99" s="12"/>
      <c r="L99" s="12">
        <f t="shared" si="9"/>
        <v>0</v>
      </c>
      <c r="M99" s="12">
        <f t="shared" si="10"/>
        <v>0</v>
      </c>
      <c r="N99" s="12">
        <f t="shared" si="11"/>
        <v>200</v>
      </c>
      <c r="O99" s="12">
        <f t="shared" si="12"/>
        <v>3200</v>
      </c>
      <c r="P99" s="12">
        <f t="shared" si="13"/>
        <v>280</v>
      </c>
    </row>
    <row r="100" spans="1:16" ht="30">
      <c r="A100" s="76"/>
      <c r="B100" s="73"/>
      <c r="C100" s="73"/>
      <c r="D100" s="73"/>
      <c r="E100" s="10" t="s">
        <v>19</v>
      </c>
      <c r="F100" s="11" t="s">
        <v>20</v>
      </c>
      <c r="G100" s="12">
        <v>32</v>
      </c>
      <c r="H100" s="12">
        <f t="shared" si="7"/>
        <v>512</v>
      </c>
      <c r="I100" s="12">
        <f t="shared" si="8"/>
        <v>44.8</v>
      </c>
      <c r="J100" s="12" t="s">
        <v>21</v>
      </c>
      <c r="K100" s="12"/>
      <c r="L100" s="12">
        <f t="shared" si="9"/>
        <v>0</v>
      </c>
      <c r="M100" s="12">
        <f t="shared" si="10"/>
        <v>0</v>
      </c>
      <c r="N100" s="12">
        <f t="shared" si="11"/>
        <v>32</v>
      </c>
      <c r="O100" s="12">
        <f t="shared" si="12"/>
        <v>512</v>
      </c>
      <c r="P100" s="12">
        <f t="shared" si="13"/>
        <v>44.8</v>
      </c>
    </row>
    <row r="101" spans="1:16" ht="30">
      <c r="A101" s="77"/>
      <c r="B101" s="74"/>
      <c r="C101" s="74"/>
      <c r="D101" s="74"/>
      <c r="E101" s="10" t="s">
        <v>19</v>
      </c>
      <c r="F101" s="11" t="s">
        <v>20</v>
      </c>
      <c r="G101" s="12">
        <v>200</v>
      </c>
      <c r="H101" s="12">
        <f t="shared" si="7"/>
        <v>3200</v>
      </c>
      <c r="I101" s="12">
        <f t="shared" si="8"/>
        <v>280</v>
      </c>
      <c r="J101" s="12" t="s">
        <v>21</v>
      </c>
      <c r="K101" s="12"/>
      <c r="L101" s="12">
        <f t="shared" si="9"/>
        <v>0</v>
      </c>
      <c r="M101" s="12">
        <f t="shared" si="10"/>
        <v>0</v>
      </c>
      <c r="N101" s="12">
        <f t="shared" si="11"/>
        <v>200</v>
      </c>
      <c r="O101" s="12">
        <f t="shared" si="12"/>
        <v>3200</v>
      </c>
      <c r="P101" s="12">
        <f t="shared" si="13"/>
        <v>280</v>
      </c>
    </row>
    <row r="102" spans="1:16">
      <c r="A102" s="36"/>
      <c r="B102" s="35" t="s">
        <v>119</v>
      </c>
      <c r="C102" s="35" t="s">
        <v>654</v>
      </c>
      <c r="D102" s="35"/>
      <c r="E102" s="10" t="s">
        <v>787</v>
      </c>
      <c r="F102" s="11" t="s">
        <v>20</v>
      </c>
      <c r="G102" s="12">
        <v>87</v>
      </c>
      <c r="H102" s="12">
        <f t="shared" si="7"/>
        <v>1392</v>
      </c>
      <c r="I102" s="12">
        <f t="shared" si="8"/>
        <v>121.8</v>
      </c>
      <c r="J102" s="12" t="s">
        <v>21</v>
      </c>
      <c r="K102" s="12"/>
      <c r="L102" s="12">
        <v>0</v>
      </c>
      <c r="M102" s="12">
        <v>0</v>
      </c>
      <c r="N102" s="12">
        <f t="shared" si="11"/>
        <v>87</v>
      </c>
      <c r="O102" s="12">
        <f t="shared" si="12"/>
        <v>1392</v>
      </c>
      <c r="P102" s="12">
        <f t="shared" si="13"/>
        <v>121.8</v>
      </c>
    </row>
    <row r="103" spans="1:16" ht="30">
      <c r="A103" s="62"/>
      <c r="B103" s="61" t="s">
        <v>37</v>
      </c>
      <c r="C103" s="61" t="s">
        <v>360</v>
      </c>
      <c r="D103" s="61"/>
      <c r="E103" s="10" t="s">
        <v>19</v>
      </c>
      <c r="F103" s="11" t="s">
        <v>20</v>
      </c>
      <c r="G103" s="12">
        <v>0</v>
      </c>
      <c r="H103" s="12">
        <f t="shared" si="7"/>
        <v>0</v>
      </c>
      <c r="I103" s="12">
        <f t="shared" si="8"/>
        <v>0</v>
      </c>
      <c r="J103" s="12"/>
      <c r="K103" s="12">
        <v>285</v>
      </c>
      <c r="L103" s="12">
        <v>4560</v>
      </c>
      <c r="M103" s="12">
        <v>399</v>
      </c>
      <c r="N103" s="12">
        <f t="shared" si="11"/>
        <v>285</v>
      </c>
      <c r="O103" s="12">
        <f t="shared" si="12"/>
        <v>4560</v>
      </c>
      <c r="P103" s="12">
        <f t="shared" si="13"/>
        <v>399</v>
      </c>
    </row>
    <row r="104" spans="1:16" ht="30">
      <c r="A104" s="12"/>
      <c r="B104" s="11" t="s">
        <v>37</v>
      </c>
      <c r="C104" s="11" t="s">
        <v>360</v>
      </c>
      <c r="D104" s="12"/>
      <c r="E104" s="10" t="s">
        <v>19</v>
      </c>
      <c r="F104" s="11" t="s">
        <v>20</v>
      </c>
      <c r="G104" s="12">
        <v>430</v>
      </c>
      <c r="H104" s="12">
        <f t="shared" si="7"/>
        <v>6880</v>
      </c>
      <c r="I104" s="12">
        <f t="shared" si="8"/>
        <v>602</v>
      </c>
      <c r="J104" s="12" t="s">
        <v>21</v>
      </c>
      <c r="K104" s="12"/>
      <c r="L104" s="12">
        <v>0</v>
      </c>
      <c r="M104" s="12">
        <v>0</v>
      </c>
      <c r="N104" s="12">
        <f t="shared" si="11"/>
        <v>430</v>
      </c>
      <c r="O104" s="12">
        <f t="shared" si="12"/>
        <v>6880</v>
      </c>
      <c r="P104" s="12">
        <f t="shared" si="13"/>
        <v>602</v>
      </c>
    </row>
    <row r="105" spans="1:16" ht="30">
      <c r="A105" s="12"/>
      <c r="B105" s="11" t="s">
        <v>45</v>
      </c>
      <c r="C105" s="11" t="s">
        <v>649</v>
      </c>
      <c r="D105" s="12"/>
      <c r="E105" s="10" t="s">
        <v>19</v>
      </c>
      <c r="F105" s="11" t="s">
        <v>20</v>
      </c>
      <c r="G105" s="12">
        <v>143</v>
      </c>
      <c r="H105" s="12">
        <f t="shared" si="7"/>
        <v>2288</v>
      </c>
      <c r="I105" s="12">
        <f t="shared" si="8"/>
        <v>200.2</v>
      </c>
      <c r="J105" s="12" t="s">
        <v>21</v>
      </c>
      <c r="K105" s="12"/>
      <c r="L105" s="12">
        <v>0</v>
      </c>
      <c r="M105" s="12">
        <v>0</v>
      </c>
      <c r="N105" s="12">
        <f t="shared" si="11"/>
        <v>143</v>
      </c>
      <c r="O105" s="12">
        <f t="shared" si="12"/>
        <v>2288</v>
      </c>
      <c r="P105" s="12">
        <f t="shared" si="13"/>
        <v>200.2</v>
      </c>
    </row>
    <row r="106" spans="1:16">
      <c r="A106" s="16" t="s">
        <v>2</v>
      </c>
      <c r="B106" s="17"/>
      <c r="C106" s="17"/>
      <c r="D106" s="17"/>
      <c r="E106" s="18"/>
      <c r="F106" s="18"/>
      <c r="G106" s="17">
        <f>SUM(G2:G105)</f>
        <v>18522</v>
      </c>
      <c r="H106" s="17">
        <f>SUM(H2:H105)</f>
        <v>296352</v>
      </c>
      <c r="I106" s="17">
        <f>SUM(I2:I105)</f>
        <v>25930.799999999999</v>
      </c>
      <c r="J106" s="17"/>
      <c r="K106" s="17">
        <f>SUM(K2:K104)</f>
        <v>435</v>
      </c>
      <c r="L106" s="17">
        <f>SUM(L2:L104)</f>
        <v>6960</v>
      </c>
      <c r="M106" s="17">
        <f>SUM(M2:M104)</f>
        <v>609</v>
      </c>
      <c r="N106" s="17">
        <f>SUM(N2:N105)</f>
        <v>18957</v>
      </c>
      <c r="O106" s="17">
        <f>SUM(O2:O105)</f>
        <v>303312</v>
      </c>
      <c r="P106" s="17">
        <f>SUM(P2:P105)</f>
        <v>26539.8</v>
      </c>
    </row>
    <row r="107" spans="1:16">
      <c r="E107" s="15"/>
    </row>
    <row r="108" spans="1:16">
      <c r="E108" s="19"/>
    </row>
    <row r="110" spans="1:16">
      <c r="C110" s="20"/>
      <c r="D110" s="20"/>
      <c r="E110" s="21"/>
      <c r="F110" s="20"/>
    </row>
  </sheetData>
  <mergeCells count="60">
    <mergeCell ref="C88:C92"/>
    <mergeCell ref="B66:B67"/>
    <mergeCell ref="B62:B64"/>
    <mergeCell ref="B88:B92"/>
    <mergeCell ref="B98:B101"/>
    <mergeCell ref="B70:B72"/>
    <mergeCell ref="B73:B74"/>
    <mergeCell ref="B75:B78"/>
    <mergeCell ref="B79:B81"/>
    <mergeCell ref="B82:B83"/>
    <mergeCell ref="B85:B87"/>
    <mergeCell ref="B95:B97"/>
    <mergeCell ref="B34:B35"/>
    <mergeCell ref="B37:B38"/>
    <mergeCell ref="C47:C49"/>
    <mergeCell ref="B93:B94"/>
    <mergeCell ref="C62:C64"/>
    <mergeCell ref="C39:C40"/>
    <mergeCell ref="C50:C52"/>
    <mergeCell ref="C57:C60"/>
    <mergeCell ref="C73:C74"/>
    <mergeCell ref="C75:C78"/>
    <mergeCell ref="C79:C81"/>
    <mergeCell ref="C82:C83"/>
    <mergeCell ref="C44:C45"/>
    <mergeCell ref="C37:C38"/>
    <mergeCell ref="C66:C67"/>
    <mergeCell ref="C85:C87"/>
    <mergeCell ref="D2:D101"/>
    <mergeCell ref="C3:C4"/>
    <mergeCell ref="C5:C6"/>
    <mergeCell ref="C8:C10"/>
    <mergeCell ref="C13:C14"/>
    <mergeCell ref="C15:C16"/>
    <mergeCell ref="C17:C19"/>
    <mergeCell ref="C22:C23"/>
    <mergeCell ref="C24:C26"/>
    <mergeCell ref="C70:C72"/>
    <mergeCell ref="C29:C30"/>
    <mergeCell ref="C31:C33"/>
    <mergeCell ref="C93:C94"/>
    <mergeCell ref="C95:C97"/>
    <mergeCell ref="C34:C35"/>
    <mergeCell ref="C98:C101"/>
    <mergeCell ref="A2:A101"/>
    <mergeCell ref="B3:B4"/>
    <mergeCell ref="B5:B6"/>
    <mergeCell ref="B8:B10"/>
    <mergeCell ref="B13:B14"/>
    <mergeCell ref="B15:B16"/>
    <mergeCell ref="B17:B19"/>
    <mergeCell ref="B22:B23"/>
    <mergeCell ref="B39:B40"/>
    <mergeCell ref="B44:B45"/>
    <mergeCell ref="B47:B49"/>
    <mergeCell ref="B50:B52"/>
    <mergeCell ref="B57:B60"/>
    <mergeCell ref="B24:B26"/>
    <mergeCell ref="B29:B30"/>
    <mergeCell ref="B31:B3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22" zoomScale="70" zoomScaleNormal="70" workbookViewId="0">
      <selection activeCell="K25" sqref="K25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265</v>
      </c>
      <c r="B2" s="72" t="s">
        <v>60</v>
      </c>
      <c r="C2" s="72" t="s">
        <v>281</v>
      </c>
      <c r="D2" s="72" t="s">
        <v>759</v>
      </c>
      <c r="E2" s="10" t="s">
        <v>18</v>
      </c>
      <c r="F2" s="11" t="s">
        <v>20</v>
      </c>
      <c r="G2" s="12">
        <v>132</v>
      </c>
      <c r="H2" s="12">
        <f t="shared" ref="H2:H44" si="0">(G2)*16</f>
        <v>2112</v>
      </c>
      <c r="I2" s="12">
        <f t="shared" ref="I2:I44" si="1">(G2)*1.4</f>
        <v>184.79999999999998</v>
      </c>
      <c r="J2" s="12" t="s">
        <v>21</v>
      </c>
      <c r="K2" s="12"/>
      <c r="L2" s="12">
        <f t="shared" ref="L2:L44" si="2">(K2)*16</f>
        <v>0</v>
      </c>
      <c r="M2" s="12">
        <f t="shared" ref="M2:M44" si="3">(K2)*1.4</f>
        <v>0</v>
      </c>
      <c r="N2" s="12">
        <f t="shared" ref="N2:N44" si="4">SUM(G2,K2)</f>
        <v>132</v>
      </c>
      <c r="O2" s="12">
        <f t="shared" ref="O2:O44" si="5">(N2)*16</f>
        <v>2112</v>
      </c>
      <c r="P2" s="12">
        <f t="shared" ref="P2:P44" si="6">(N2)*1.4</f>
        <v>184.79999999999998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360</v>
      </c>
      <c r="H3" s="12">
        <f t="shared" si="0"/>
        <v>5760</v>
      </c>
      <c r="I3" s="12">
        <f t="shared" si="1"/>
        <v>503.99999999999994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360</v>
      </c>
      <c r="O3" s="12">
        <f t="shared" si="5"/>
        <v>5760</v>
      </c>
      <c r="P3" s="12">
        <f t="shared" si="6"/>
        <v>503.99999999999994</v>
      </c>
    </row>
    <row r="4" spans="1:16" ht="15" customHeight="1">
      <c r="A4" s="76"/>
      <c r="B4" s="72" t="s">
        <v>45</v>
      </c>
      <c r="C4" s="72" t="s">
        <v>28</v>
      </c>
      <c r="D4" s="73"/>
      <c r="E4" s="10" t="s">
        <v>18</v>
      </c>
      <c r="F4" s="11" t="s">
        <v>20</v>
      </c>
      <c r="G4" s="12">
        <v>110</v>
      </c>
      <c r="H4" s="12">
        <f t="shared" si="0"/>
        <v>1760</v>
      </c>
      <c r="I4" s="12">
        <f t="shared" si="1"/>
        <v>154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110</v>
      </c>
      <c r="O4" s="12">
        <f t="shared" si="5"/>
        <v>1760</v>
      </c>
      <c r="P4" s="12">
        <f t="shared" si="6"/>
        <v>154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112</v>
      </c>
      <c r="H5" s="12">
        <f t="shared" si="0"/>
        <v>1792</v>
      </c>
      <c r="I5" s="12">
        <f t="shared" si="1"/>
        <v>156.79999999999998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112</v>
      </c>
      <c r="O5" s="12">
        <f t="shared" si="5"/>
        <v>1792</v>
      </c>
      <c r="P5" s="12">
        <f t="shared" si="6"/>
        <v>156.79999999999998</v>
      </c>
    </row>
    <row r="6" spans="1:16" ht="30">
      <c r="A6" s="76"/>
      <c r="B6" s="74"/>
      <c r="C6" s="74"/>
      <c r="D6" s="73"/>
      <c r="E6" s="10" t="s">
        <v>19</v>
      </c>
      <c r="F6" s="11" t="s">
        <v>20</v>
      </c>
      <c r="G6" s="12">
        <v>800</v>
      </c>
      <c r="H6" s="12">
        <f t="shared" si="0"/>
        <v>12800</v>
      </c>
      <c r="I6" s="12">
        <f t="shared" si="1"/>
        <v>1120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800</v>
      </c>
      <c r="O6" s="12">
        <f t="shared" si="5"/>
        <v>12800</v>
      </c>
      <c r="P6" s="12">
        <f t="shared" si="6"/>
        <v>1120</v>
      </c>
    </row>
    <row r="7" spans="1:16" ht="30">
      <c r="A7" s="76"/>
      <c r="B7" s="11" t="s">
        <v>53</v>
      </c>
      <c r="C7" s="11" t="s">
        <v>551</v>
      </c>
      <c r="D7" s="73"/>
      <c r="E7" s="10" t="s">
        <v>19</v>
      </c>
      <c r="F7" s="11" t="s">
        <v>20</v>
      </c>
      <c r="G7" s="12">
        <v>98</v>
      </c>
      <c r="H7" s="12">
        <f t="shared" si="0"/>
        <v>1568</v>
      </c>
      <c r="I7" s="12">
        <f t="shared" si="1"/>
        <v>137.19999999999999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98</v>
      </c>
      <c r="O7" s="12">
        <f t="shared" si="5"/>
        <v>1568</v>
      </c>
      <c r="P7" s="12">
        <f t="shared" si="6"/>
        <v>137.19999999999999</v>
      </c>
    </row>
    <row r="8" spans="1:16" ht="15" customHeight="1">
      <c r="A8" s="76"/>
      <c r="B8" s="72" t="s">
        <v>74</v>
      </c>
      <c r="C8" s="72" t="s">
        <v>55</v>
      </c>
      <c r="D8" s="73"/>
      <c r="E8" s="10" t="s">
        <v>18</v>
      </c>
      <c r="F8" s="11" t="s">
        <v>20</v>
      </c>
      <c r="G8" s="12">
        <v>120</v>
      </c>
      <c r="H8" s="12">
        <f t="shared" si="0"/>
        <v>1920</v>
      </c>
      <c r="I8" s="12">
        <f t="shared" si="1"/>
        <v>168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120</v>
      </c>
      <c r="O8" s="12">
        <f t="shared" si="5"/>
        <v>1920</v>
      </c>
      <c r="P8" s="12">
        <f t="shared" si="6"/>
        <v>168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240</v>
      </c>
      <c r="H9" s="12">
        <f t="shared" si="0"/>
        <v>3840</v>
      </c>
      <c r="I9" s="12">
        <f t="shared" si="1"/>
        <v>336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240</v>
      </c>
      <c r="O9" s="12">
        <f t="shared" si="5"/>
        <v>3840</v>
      </c>
      <c r="P9" s="12">
        <f t="shared" si="6"/>
        <v>336</v>
      </c>
    </row>
    <row r="10" spans="1:16" ht="30">
      <c r="A10" s="76"/>
      <c r="B10" s="72" t="s">
        <v>61</v>
      </c>
      <c r="C10" s="72" t="s">
        <v>148</v>
      </c>
      <c r="D10" s="73"/>
      <c r="E10" s="10" t="s">
        <v>19</v>
      </c>
      <c r="F10" s="11" t="s">
        <v>20</v>
      </c>
      <c r="G10" s="12">
        <v>60</v>
      </c>
      <c r="H10" s="12">
        <f t="shared" si="0"/>
        <v>960</v>
      </c>
      <c r="I10" s="12">
        <f t="shared" si="1"/>
        <v>84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60</v>
      </c>
      <c r="O10" s="12">
        <f t="shared" si="5"/>
        <v>960</v>
      </c>
      <c r="P10" s="12">
        <f t="shared" si="6"/>
        <v>84</v>
      </c>
    </row>
    <row r="11" spans="1:16" ht="30">
      <c r="A11" s="76"/>
      <c r="B11" s="73"/>
      <c r="C11" s="73"/>
      <c r="D11" s="73"/>
      <c r="E11" s="10" t="s">
        <v>19</v>
      </c>
      <c r="F11" s="11" t="s">
        <v>20</v>
      </c>
      <c r="G11" s="12">
        <v>420</v>
      </c>
      <c r="H11" s="12">
        <f t="shared" si="0"/>
        <v>6720</v>
      </c>
      <c r="I11" s="12">
        <f t="shared" si="1"/>
        <v>588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420</v>
      </c>
      <c r="O11" s="12">
        <f t="shared" si="5"/>
        <v>6720</v>
      </c>
      <c r="P11" s="12">
        <f t="shared" si="6"/>
        <v>588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32</v>
      </c>
      <c r="H12" s="12">
        <f t="shared" si="0"/>
        <v>512</v>
      </c>
      <c r="I12" s="12">
        <f t="shared" si="1"/>
        <v>44.8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32</v>
      </c>
      <c r="O12" s="12">
        <f t="shared" si="5"/>
        <v>512</v>
      </c>
      <c r="P12" s="12">
        <f t="shared" si="6"/>
        <v>44.8</v>
      </c>
    </row>
    <row r="13" spans="1:16" ht="30">
      <c r="A13" s="76"/>
      <c r="B13" s="11" t="s">
        <v>69</v>
      </c>
      <c r="C13" s="11" t="s">
        <v>683</v>
      </c>
      <c r="D13" s="73"/>
      <c r="E13" s="10" t="s">
        <v>19</v>
      </c>
      <c r="F13" s="11" t="s">
        <v>20</v>
      </c>
      <c r="G13" s="12">
        <v>360</v>
      </c>
      <c r="H13" s="12">
        <f t="shared" si="0"/>
        <v>5760</v>
      </c>
      <c r="I13" s="12">
        <f t="shared" si="1"/>
        <v>503.99999999999994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360</v>
      </c>
      <c r="O13" s="12">
        <f t="shared" si="5"/>
        <v>5760</v>
      </c>
      <c r="P13" s="12">
        <f t="shared" si="6"/>
        <v>503.99999999999994</v>
      </c>
    </row>
    <row r="14" spans="1:16" ht="30">
      <c r="A14" s="76"/>
      <c r="B14" s="72" t="s">
        <v>78</v>
      </c>
      <c r="C14" s="72" t="s">
        <v>412</v>
      </c>
      <c r="D14" s="73"/>
      <c r="E14" s="10" t="s">
        <v>19</v>
      </c>
      <c r="F14" s="11" t="s">
        <v>20</v>
      </c>
      <c r="G14" s="12">
        <v>280</v>
      </c>
      <c r="H14" s="12">
        <f t="shared" si="0"/>
        <v>4480</v>
      </c>
      <c r="I14" s="12">
        <f t="shared" si="1"/>
        <v>392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280</v>
      </c>
      <c r="O14" s="12">
        <f t="shared" si="5"/>
        <v>4480</v>
      </c>
      <c r="P14" s="12">
        <f t="shared" si="6"/>
        <v>392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200</v>
      </c>
      <c r="H15" s="12">
        <f t="shared" si="0"/>
        <v>3200</v>
      </c>
      <c r="I15" s="12">
        <f t="shared" si="1"/>
        <v>280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200</v>
      </c>
      <c r="O15" s="12">
        <f t="shared" si="5"/>
        <v>3200</v>
      </c>
      <c r="P15" s="12">
        <f t="shared" si="6"/>
        <v>280</v>
      </c>
    </row>
    <row r="16" spans="1:16" ht="30">
      <c r="A16" s="76"/>
      <c r="B16" s="24" t="s">
        <v>133</v>
      </c>
      <c r="C16" s="11" t="s">
        <v>281</v>
      </c>
      <c r="D16" s="73"/>
      <c r="E16" s="10" t="s">
        <v>19</v>
      </c>
      <c r="F16" s="11" t="s">
        <v>20</v>
      </c>
      <c r="G16" s="12">
        <v>28</v>
      </c>
      <c r="H16" s="12">
        <f t="shared" si="0"/>
        <v>448</v>
      </c>
      <c r="I16" s="12">
        <f t="shared" si="1"/>
        <v>39.199999999999996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28</v>
      </c>
      <c r="O16" s="12">
        <f t="shared" si="5"/>
        <v>448</v>
      </c>
      <c r="P16" s="12">
        <f t="shared" si="6"/>
        <v>39.199999999999996</v>
      </c>
    </row>
    <row r="17" spans="1:16" ht="30">
      <c r="A17" s="76"/>
      <c r="B17" s="72" t="s">
        <v>44</v>
      </c>
      <c r="C17" s="72" t="s">
        <v>684</v>
      </c>
      <c r="D17" s="73"/>
      <c r="E17" s="10" t="s">
        <v>19</v>
      </c>
      <c r="F17" s="11" t="s">
        <v>20</v>
      </c>
      <c r="G17" s="12">
        <v>15</v>
      </c>
      <c r="H17" s="12">
        <f t="shared" si="0"/>
        <v>240</v>
      </c>
      <c r="I17" s="12">
        <f t="shared" si="1"/>
        <v>21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15</v>
      </c>
      <c r="O17" s="12">
        <f t="shared" si="5"/>
        <v>240</v>
      </c>
      <c r="P17" s="12">
        <f t="shared" si="6"/>
        <v>21</v>
      </c>
    </row>
    <row r="18" spans="1:16" ht="30">
      <c r="A18" s="76"/>
      <c r="B18" s="73"/>
      <c r="C18" s="73"/>
      <c r="D18" s="73"/>
      <c r="E18" s="10" t="s">
        <v>19</v>
      </c>
      <c r="F18" s="11" t="s">
        <v>20</v>
      </c>
      <c r="G18" s="12">
        <v>18</v>
      </c>
      <c r="H18" s="12">
        <f t="shared" si="0"/>
        <v>288</v>
      </c>
      <c r="I18" s="12">
        <f t="shared" si="1"/>
        <v>25.2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18</v>
      </c>
      <c r="O18" s="12">
        <f t="shared" si="5"/>
        <v>288</v>
      </c>
      <c r="P18" s="12">
        <f t="shared" si="6"/>
        <v>25.2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24</v>
      </c>
      <c r="H19" s="12">
        <f t="shared" si="0"/>
        <v>384</v>
      </c>
      <c r="I19" s="12">
        <f t="shared" si="1"/>
        <v>33.599999999999994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24</v>
      </c>
      <c r="O19" s="12">
        <f t="shared" si="5"/>
        <v>384</v>
      </c>
      <c r="P19" s="12">
        <f t="shared" si="6"/>
        <v>33.599999999999994</v>
      </c>
    </row>
    <row r="20" spans="1:16" ht="30">
      <c r="A20" s="76"/>
      <c r="B20" s="11" t="s">
        <v>76</v>
      </c>
      <c r="C20" s="11" t="s">
        <v>460</v>
      </c>
      <c r="D20" s="73"/>
      <c r="E20" s="10" t="s">
        <v>19</v>
      </c>
      <c r="F20" s="11" t="s">
        <v>20</v>
      </c>
      <c r="G20" s="12">
        <v>80</v>
      </c>
      <c r="H20" s="12">
        <f t="shared" si="0"/>
        <v>1280</v>
      </c>
      <c r="I20" s="12">
        <f t="shared" si="1"/>
        <v>112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80</v>
      </c>
      <c r="O20" s="12">
        <f t="shared" si="5"/>
        <v>1280</v>
      </c>
      <c r="P20" s="12">
        <f t="shared" si="6"/>
        <v>112</v>
      </c>
    </row>
    <row r="21" spans="1:16" ht="15" customHeight="1">
      <c r="A21" s="76"/>
      <c r="B21" s="72" t="s">
        <v>52</v>
      </c>
      <c r="C21" s="72" t="s">
        <v>423</v>
      </c>
      <c r="D21" s="73"/>
      <c r="E21" s="10" t="s">
        <v>18</v>
      </c>
      <c r="F21" s="11" t="s">
        <v>20</v>
      </c>
      <c r="G21" s="12">
        <v>160</v>
      </c>
      <c r="H21" s="12">
        <f t="shared" si="0"/>
        <v>2560</v>
      </c>
      <c r="I21" s="12">
        <f t="shared" si="1"/>
        <v>224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160</v>
      </c>
      <c r="O21" s="12">
        <f t="shared" si="5"/>
        <v>2560</v>
      </c>
      <c r="P21" s="12">
        <f t="shared" si="6"/>
        <v>224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192</v>
      </c>
      <c r="H22" s="12">
        <f t="shared" si="0"/>
        <v>3072</v>
      </c>
      <c r="I22" s="12">
        <f t="shared" si="1"/>
        <v>268.79999999999995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192</v>
      </c>
      <c r="O22" s="12">
        <f t="shared" si="5"/>
        <v>3072</v>
      </c>
      <c r="P22" s="12">
        <f t="shared" si="6"/>
        <v>268.79999999999995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160</v>
      </c>
      <c r="H23" s="12">
        <f t="shared" si="0"/>
        <v>2560</v>
      </c>
      <c r="I23" s="12">
        <f t="shared" si="1"/>
        <v>224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160</v>
      </c>
      <c r="O23" s="12">
        <f t="shared" si="5"/>
        <v>2560</v>
      </c>
      <c r="P23" s="12">
        <f t="shared" si="6"/>
        <v>224</v>
      </c>
    </row>
    <row r="24" spans="1:16">
      <c r="A24" s="76"/>
      <c r="B24" s="11" t="s">
        <v>53</v>
      </c>
      <c r="C24" s="11" t="s">
        <v>551</v>
      </c>
      <c r="D24" s="73"/>
      <c r="E24" s="10" t="s">
        <v>18</v>
      </c>
      <c r="F24" s="11" t="s">
        <v>20</v>
      </c>
      <c r="G24" s="12">
        <v>0</v>
      </c>
      <c r="H24" s="12">
        <v>0</v>
      </c>
      <c r="I24" s="12">
        <v>0</v>
      </c>
      <c r="J24" s="12" t="s">
        <v>21</v>
      </c>
      <c r="K24" s="12">
        <v>114</v>
      </c>
      <c r="L24" s="12">
        <f t="shared" si="2"/>
        <v>1824</v>
      </c>
      <c r="M24" s="12">
        <f t="shared" si="3"/>
        <v>159.6</v>
      </c>
      <c r="N24" s="12">
        <f t="shared" si="4"/>
        <v>114</v>
      </c>
      <c r="O24" s="12">
        <f t="shared" si="5"/>
        <v>1824</v>
      </c>
      <c r="P24" s="12">
        <f t="shared" si="6"/>
        <v>159.6</v>
      </c>
    </row>
    <row r="25" spans="1:16" ht="30">
      <c r="A25" s="76"/>
      <c r="B25" s="72" t="s">
        <v>40</v>
      </c>
      <c r="C25" s="72" t="s">
        <v>685</v>
      </c>
      <c r="D25" s="73"/>
      <c r="E25" s="10" t="s">
        <v>19</v>
      </c>
      <c r="F25" s="11" t="s">
        <v>20</v>
      </c>
      <c r="G25" s="12">
        <v>140</v>
      </c>
      <c r="H25" s="12">
        <f t="shared" si="0"/>
        <v>2240</v>
      </c>
      <c r="I25" s="12">
        <f t="shared" si="1"/>
        <v>196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140</v>
      </c>
      <c r="O25" s="12">
        <f t="shared" si="5"/>
        <v>2240</v>
      </c>
      <c r="P25" s="12">
        <f t="shared" si="6"/>
        <v>196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192</v>
      </c>
      <c r="H26" s="12">
        <f t="shared" si="0"/>
        <v>3072</v>
      </c>
      <c r="I26" s="12">
        <f t="shared" si="1"/>
        <v>268.79999999999995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192</v>
      </c>
      <c r="O26" s="12">
        <f t="shared" si="5"/>
        <v>3072</v>
      </c>
      <c r="P26" s="12">
        <f t="shared" si="6"/>
        <v>268.79999999999995</v>
      </c>
    </row>
    <row r="27" spans="1:16" ht="30">
      <c r="A27" s="76"/>
      <c r="B27" s="72" t="s">
        <v>37</v>
      </c>
      <c r="C27" s="72" t="s">
        <v>591</v>
      </c>
      <c r="D27" s="73"/>
      <c r="E27" s="10" t="s">
        <v>19</v>
      </c>
      <c r="F27" s="11" t="s">
        <v>20</v>
      </c>
      <c r="G27" s="12">
        <v>220</v>
      </c>
      <c r="H27" s="12">
        <f t="shared" si="0"/>
        <v>3520</v>
      </c>
      <c r="I27" s="12">
        <f t="shared" si="1"/>
        <v>308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220</v>
      </c>
      <c r="O27" s="12">
        <f t="shared" si="5"/>
        <v>3520</v>
      </c>
      <c r="P27" s="12">
        <f t="shared" si="6"/>
        <v>308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200</v>
      </c>
      <c r="H28" s="12">
        <f t="shared" si="0"/>
        <v>3200</v>
      </c>
      <c r="I28" s="12">
        <f t="shared" si="1"/>
        <v>280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200</v>
      </c>
      <c r="O28" s="12">
        <f t="shared" si="5"/>
        <v>3200</v>
      </c>
      <c r="P28" s="12">
        <f t="shared" si="6"/>
        <v>280</v>
      </c>
    </row>
    <row r="29" spans="1:16" ht="30">
      <c r="A29" s="76"/>
      <c r="B29" s="11" t="s">
        <v>50</v>
      </c>
      <c r="C29" s="11" t="s">
        <v>686</v>
      </c>
      <c r="D29" s="73"/>
      <c r="E29" s="10" t="s">
        <v>19</v>
      </c>
      <c r="F29" s="11" t="s">
        <v>34</v>
      </c>
      <c r="G29" s="12">
        <v>128</v>
      </c>
      <c r="H29" s="12">
        <f t="shared" si="0"/>
        <v>2048</v>
      </c>
      <c r="I29" s="12">
        <f t="shared" si="1"/>
        <v>179.2</v>
      </c>
      <c r="J29" s="12" t="s">
        <v>22</v>
      </c>
      <c r="K29" s="12"/>
      <c r="L29" s="12">
        <f t="shared" si="2"/>
        <v>0</v>
      </c>
      <c r="M29" s="12">
        <f t="shared" si="3"/>
        <v>0</v>
      </c>
      <c r="N29" s="12">
        <f t="shared" si="4"/>
        <v>128</v>
      </c>
      <c r="O29" s="12">
        <f t="shared" si="5"/>
        <v>2048</v>
      </c>
      <c r="P29" s="12">
        <f t="shared" si="6"/>
        <v>179.2</v>
      </c>
    </row>
    <row r="30" spans="1:16" ht="30">
      <c r="A30" s="76"/>
      <c r="B30" s="72" t="s">
        <v>64</v>
      </c>
      <c r="C30" s="72" t="s">
        <v>47</v>
      </c>
      <c r="D30" s="73"/>
      <c r="E30" s="10" t="s">
        <v>19</v>
      </c>
      <c r="F30" s="11" t="s">
        <v>20</v>
      </c>
      <c r="G30" s="12">
        <v>360</v>
      </c>
      <c r="H30" s="12">
        <f t="shared" si="0"/>
        <v>5760</v>
      </c>
      <c r="I30" s="12">
        <f t="shared" si="1"/>
        <v>503.99999999999994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360</v>
      </c>
      <c r="O30" s="12">
        <f t="shared" si="5"/>
        <v>5760</v>
      </c>
      <c r="P30" s="12">
        <f t="shared" si="6"/>
        <v>503.99999999999994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840</v>
      </c>
      <c r="H31" s="12">
        <f t="shared" si="0"/>
        <v>13440</v>
      </c>
      <c r="I31" s="12">
        <f t="shared" si="1"/>
        <v>1176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840</v>
      </c>
      <c r="O31" s="12">
        <f t="shared" si="5"/>
        <v>13440</v>
      </c>
      <c r="P31" s="12">
        <f t="shared" si="6"/>
        <v>1176</v>
      </c>
    </row>
    <row r="32" spans="1:16" ht="30">
      <c r="A32" s="76"/>
      <c r="B32" s="72" t="s">
        <v>28</v>
      </c>
      <c r="C32" s="72" t="s">
        <v>32</v>
      </c>
      <c r="D32" s="73"/>
      <c r="E32" s="10" t="s">
        <v>19</v>
      </c>
      <c r="F32" s="11" t="s">
        <v>20</v>
      </c>
      <c r="G32" s="12">
        <v>160</v>
      </c>
      <c r="H32" s="12">
        <f t="shared" si="0"/>
        <v>2560</v>
      </c>
      <c r="I32" s="12">
        <f t="shared" si="1"/>
        <v>224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160</v>
      </c>
      <c r="O32" s="12">
        <f t="shared" si="5"/>
        <v>2560</v>
      </c>
      <c r="P32" s="12">
        <f t="shared" si="6"/>
        <v>224</v>
      </c>
    </row>
    <row r="33" spans="1:16" ht="30">
      <c r="A33" s="76"/>
      <c r="B33" s="73"/>
      <c r="C33" s="73"/>
      <c r="D33" s="73"/>
      <c r="E33" s="10" t="s">
        <v>19</v>
      </c>
      <c r="F33" s="11" t="s">
        <v>20</v>
      </c>
      <c r="G33" s="12">
        <v>480</v>
      </c>
      <c r="H33" s="12">
        <f t="shared" si="0"/>
        <v>7680</v>
      </c>
      <c r="I33" s="12">
        <f t="shared" si="1"/>
        <v>672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480</v>
      </c>
      <c r="O33" s="12">
        <f t="shared" si="5"/>
        <v>7680</v>
      </c>
      <c r="P33" s="12">
        <f t="shared" si="6"/>
        <v>672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312</v>
      </c>
      <c r="H34" s="12">
        <f t="shared" si="0"/>
        <v>4992</v>
      </c>
      <c r="I34" s="12">
        <f t="shared" si="1"/>
        <v>436.79999999999995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312</v>
      </c>
      <c r="O34" s="12">
        <f t="shared" si="5"/>
        <v>4992</v>
      </c>
      <c r="P34" s="12">
        <f t="shared" si="6"/>
        <v>436.79999999999995</v>
      </c>
    </row>
    <row r="35" spans="1:16" ht="15" customHeight="1">
      <c r="A35" s="76"/>
      <c r="B35" s="11" t="s">
        <v>27</v>
      </c>
      <c r="C35" s="11" t="s">
        <v>687</v>
      </c>
      <c r="D35" s="73"/>
      <c r="E35" s="10" t="s">
        <v>18</v>
      </c>
      <c r="F35" s="11" t="s">
        <v>20</v>
      </c>
      <c r="G35" s="12">
        <v>12</v>
      </c>
      <c r="H35" s="12">
        <f t="shared" si="0"/>
        <v>192</v>
      </c>
      <c r="I35" s="12">
        <f t="shared" si="1"/>
        <v>16.799999999999997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12</v>
      </c>
      <c r="O35" s="12">
        <f t="shared" si="5"/>
        <v>192</v>
      </c>
      <c r="P35" s="12">
        <f t="shared" si="6"/>
        <v>16.799999999999997</v>
      </c>
    </row>
    <row r="36" spans="1:16" ht="30">
      <c r="A36" s="76"/>
      <c r="B36" s="72" t="s">
        <v>119</v>
      </c>
      <c r="C36" s="72" t="s">
        <v>311</v>
      </c>
      <c r="D36" s="73"/>
      <c r="E36" s="10" t="s">
        <v>19</v>
      </c>
      <c r="F36" s="11" t="s">
        <v>20</v>
      </c>
      <c r="G36" s="12">
        <v>200</v>
      </c>
      <c r="H36" s="12">
        <f t="shared" si="0"/>
        <v>3200</v>
      </c>
      <c r="I36" s="12">
        <f t="shared" si="1"/>
        <v>280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200</v>
      </c>
      <c r="O36" s="12">
        <f t="shared" si="5"/>
        <v>3200</v>
      </c>
      <c r="P36" s="12">
        <f t="shared" si="6"/>
        <v>280</v>
      </c>
    </row>
    <row r="37" spans="1:16" ht="30">
      <c r="A37" s="76"/>
      <c r="B37" s="73"/>
      <c r="C37" s="73"/>
      <c r="D37" s="73"/>
      <c r="E37" s="10" t="s">
        <v>19</v>
      </c>
      <c r="F37" s="11" t="s">
        <v>20</v>
      </c>
      <c r="G37" s="12">
        <v>24</v>
      </c>
      <c r="H37" s="12">
        <f t="shared" si="0"/>
        <v>384</v>
      </c>
      <c r="I37" s="12">
        <f t="shared" si="1"/>
        <v>33.599999999999994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24</v>
      </c>
      <c r="O37" s="12">
        <f t="shared" si="5"/>
        <v>384</v>
      </c>
      <c r="P37" s="12">
        <f t="shared" si="6"/>
        <v>33.599999999999994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25</v>
      </c>
      <c r="H38" s="12">
        <f t="shared" si="0"/>
        <v>400</v>
      </c>
      <c r="I38" s="12">
        <f t="shared" si="1"/>
        <v>35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25</v>
      </c>
      <c r="O38" s="12">
        <f t="shared" si="5"/>
        <v>400</v>
      </c>
      <c r="P38" s="12">
        <f t="shared" si="6"/>
        <v>35</v>
      </c>
    </row>
    <row r="39" spans="1:16" ht="15" customHeight="1">
      <c r="A39" s="76"/>
      <c r="B39" s="72" t="s">
        <v>39</v>
      </c>
      <c r="C39" s="72" t="s">
        <v>688</v>
      </c>
      <c r="D39" s="73"/>
      <c r="E39" s="10" t="s">
        <v>18</v>
      </c>
      <c r="F39" s="11" t="s">
        <v>20</v>
      </c>
      <c r="G39" s="12">
        <v>120</v>
      </c>
      <c r="H39" s="12">
        <f t="shared" si="0"/>
        <v>1920</v>
      </c>
      <c r="I39" s="12">
        <f t="shared" si="1"/>
        <v>168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120</v>
      </c>
      <c r="O39" s="12">
        <f t="shared" si="5"/>
        <v>1920</v>
      </c>
      <c r="P39" s="12">
        <f t="shared" si="6"/>
        <v>168</v>
      </c>
    </row>
    <row r="40" spans="1:16" ht="30">
      <c r="A40" s="76"/>
      <c r="B40" s="74"/>
      <c r="C40" s="74"/>
      <c r="D40" s="73"/>
      <c r="E40" s="10" t="s">
        <v>19</v>
      </c>
      <c r="F40" s="11" t="s">
        <v>20</v>
      </c>
      <c r="G40" s="12">
        <v>30</v>
      </c>
      <c r="H40" s="12">
        <f t="shared" si="0"/>
        <v>480</v>
      </c>
      <c r="I40" s="12">
        <f t="shared" si="1"/>
        <v>42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30</v>
      </c>
      <c r="O40" s="12">
        <f t="shared" si="5"/>
        <v>480</v>
      </c>
      <c r="P40" s="12">
        <f t="shared" si="6"/>
        <v>42</v>
      </c>
    </row>
    <row r="41" spans="1:16" ht="15" customHeight="1">
      <c r="A41" s="76"/>
      <c r="B41" s="72" t="s">
        <v>65</v>
      </c>
      <c r="C41" s="72" t="s">
        <v>486</v>
      </c>
      <c r="D41" s="73"/>
      <c r="E41" s="10" t="s">
        <v>18</v>
      </c>
      <c r="F41" s="11" t="s">
        <v>20</v>
      </c>
      <c r="G41" s="12">
        <v>132</v>
      </c>
      <c r="H41" s="12">
        <f t="shared" si="0"/>
        <v>2112</v>
      </c>
      <c r="I41" s="12">
        <f t="shared" si="1"/>
        <v>184.79999999999998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132</v>
      </c>
      <c r="O41" s="12">
        <f t="shared" si="5"/>
        <v>2112</v>
      </c>
      <c r="P41" s="12">
        <f t="shared" si="6"/>
        <v>184.79999999999998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168</v>
      </c>
      <c r="H42" s="12">
        <f t="shared" si="0"/>
        <v>2688</v>
      </c>
      <c r="I42" s="12">
        <f t="shared" si="1"/>
        <v>235.2</v>
      </c>
      <c r="J42" s="12" t="s">
        <v>22</v>
      </c>
      <c r="K42" s="12"/>
      <c r="L42" s="12">
        <f t="shared" si="2"/>
        <v>0</v>
      </c>
      <c r="M42" s="12">
        <f t="shared" si="3"/>
        <v>0</v>
      </c>
      <c r="N42" s="12">
        <f t="shared" si="4"/>
        <v>168</v>
      </c>
      <c r="O42" s="12">
        <f t="shared" si="5"/>
        <v>2688</v>
      </c>
      <c r="P42" s="12">
        <f t="shared" si="6"/>
        <v>235.2</v>
      </c>
    </row>
    <row r="43" spans="1:16" ht="15" customHeight="1">
      <c r="A43" s="76"/>
      <c r="B43" s="11" t="s">
        <v>42</v>
      </c>
      <c r="C43" s="11" t="s">
        <v>485</v>
      </c>
      <c r="D43" s="73"/>
      <c r="E43" s="10" t="s">
        <v>18</v>
      </c>
      <c r="F43" s="11" t="s">
        <v>20</v>
      </c>
      <c r="G43" s="12">
        <v>144</v>
      </c>
      <c r="H43" s="12">
        <f t="shared" si="0"/>
        <v>2304</v>
      </c>
      <c r="I43" s="12">
        <f t="shared" si="1"/>
        <v>201.6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144</v>
      </c>
      <c r="O43" s="12">
        <f t="shared" si="5"/>
        <v>2304</v>
      </c>
      <c r="P43" s="12">
        <f t="shared" si="6"/>
        <v>201.6</v>
      </c>
    </row>
    <row r="44" spans="1:16" s="23" customFormat="1">
      <c r="A44" s="77"/>
      <c r="B44" s="11" t="s">
        <v>67</v>
      </c>
      <c r="C44" s="11" t="s">
        <v>485</v>
      </c>
      <c r="D44" s="74"/>
      <c r="E44" s="10" t="s">
        <v>18</v>
      </c>
      <c r="F44" s="11" t="s">
        <v>20</v>
      </c>
      <c r="G44" s="12">
        <v>100</v>
      </c>
      <c r="H44" s="12">
        <f t="shared" si="0"/>
        <v>1600</v>
      </c>
      <c r="I44" s="12">
        <f t="shared" si="1"/>
        <v>140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100</v>
      </c>
      <c r="O44" s="12">
        <f t="shared" si="5"/>
        <v>1600</v>
      </c>
      <c r="P44" s="12">
        <f t="shared" si="6"/>
        <v>140</v>
      </c>
    </row>
    <row r="45" spans="1:16">
      <c r="A45" s="12"/>
      <c r="B45" s="11"/>
      <c r="C45" s="11"/>
      <c r="D45" s="12"/>
      <c r="E45" s="10"/>
      <c r="F45" s="11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 spans="1:16">
      <c r="A46" s="16" t="s">
        <v>2</v>
      </c>
      <c r="B46" s="17"/>
      <c r="C46" s="17"/>
      <c r="D46" s="17"/>
      <c r="E46" s="18"/>
      <c r="F46" s="18"/>
      <c r="G46" s="17">
        <f>SUM(G2:G45)</f>
        <v>7988</v>
      </c>
      <c r="H46" s="17">
        <f>SUM(H2:H45)</f>
        <v>127808</v>
      </c>
      <c r="I46" s="17">
        <f>SUM(I2:I45)</f>
        <v>11183.2</v>
      </c>
      <c r="J46" s="17"/>
      <c r="K46" s="17">
        <f t="shared" ref="K46:P46" si="7">SUM(K2:K45)</f>
        <v>114</v>
      </c>
      <c r="L46" s="17">
        <f t="shared" si="7"/>
        <v>1824</v>
      </c>
      <c r="M46" s="17">
        <f t="shared" si="7"/>
        <v>159.6</v>
      </c>
      <c r="N46" s="17">
        <f t="shared" si="7"/>
        <v>8102</v>
      </c>
      <c r="O46" s="17">
        <f t="shared" si="7"/>
        <v>129632</v>
      </c>
      <c r="P46" s="17">
        <f t="shared" si="7"/>
        <v>11342.8</v>
      </c>
    </row>
    <row r="47" spans="1:16">
      <c r="E47" s="15"/>
    </row>
    <row r="48" spans="1:16">
      <c r="E48" s="19"/>
    </row>
    <row r="50" spans="3:6">
      <c r="C50" s="20"/>
      <c r="D50" s="20"/>
      <c r="E50" s="21"/>
      <c r="F50" s="20"/>
    </row>
  </sheetData>
  <mergeCells count="30">
    <mergeCell ref="B39:B40"/>
    <mergeCell ref="B41:B42"/>
    <mergeCell ref="B21:B23"/>
    <mergeCell ref="B25:B26"/>
    <mergeCell ref="B27:B28"/>
    <mergeCell ref="B30:B31"/>
    <mergeCell ref="B32:B34"/>
    <mergeCell ref="B36:B38"/>
    <mergeCell ref="C36:C38"/>
    <mergeCell ref="B2:B3"/>
    <mergeCell ref="B4:B6"/>
    <mergeCell ref="B8:B9"/>
    <mergeCell ref="B10:B12"/>
    <mergeCell ref="B14:B15"/>
    <mergeCell ref="C39:C40"/>
    <mergeCell ref="C41:C42"/>
    <mergeCell ref="A2:A44"/>
    <mergeCell ref="D2:D44"/>
    <mergeCell ref="C2:C3"/>
    <mergeCell ref="C4:C6"/>
    <mergeCell ref="C8:C9"/>
    <mergeCell ref="C10:C12"/>
    <mergeCell ref="C14:C15"/>
    <mergeCell ref="C17:C19"/>
    <mergeCell ref="C21:C23"/>
    <mergeCell ref="C25:C26"/>
    <mergeCell ref="B17:B19"/>
    <mergeCell ref="C27:C28"/>
    <mergeCell ref="C30:C31"/>
    <mergeCell ref="C32:C34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opLeftCell="A22" zoomScale="90" zoomScaleNormal="90" workbookViewId="0">
      <selection activeCell="G30" sqref="G30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266</v>
      </c>
      <c r="B2" s="72" t="s">
        <v>39</v>
      </c>
      <c r="C2" s="72" t="s">
        <v>527</v>
      </c>
      <c r="D2" s="72" t="s">
        <v>759</v>
      </c>
      <c r="E2" s="10" t="s">
        <v>18</v>
      </c>
      <c r="F2" s="11" t="s">
        <v>20</v>
      </c>
      <c r="G2" s="12">
        <v>140</v>
      </c>
      <c r="H2" s="12">
        <f t="shared" ref="H2:H60" si="0">(G2)*16</f>
        <v>2240</v>
      </c>
      <c r="I2" s="12">
        <f t="shared" ref="I2:I60" si="1">(G2)*1.4</f>
        <v>196</v>
      </c>
      <c r="J2" s="12" t="s">
        <v>21</v>
      </c>
      <c r="K2" s="12"/>
      <c r="L2" s="12">
        <f t="shared" ref="L2:L56" si="2">(K2)*16</f>
        <v>0</v>
      </c>
      <c r="M2" s="12">
        <f t="shared" ref="M2:M56" si="3">(K2)*1.4</f>
        <v>0</v>
      </c>
      <c r="N2" s="12">
        <f t="shared" ref="N2:N60" si="4">SUM(G2,K2)</f>
        <v>140</v>
      </c>
      <c r="O2" s="12">
        <f t="shared" ref="O2:O60" si="5">(N2)*16</f>
        <v>2240</v>
      </c>
      <c r="P2" s="12">
        <f t="shared" ref="P2:P60" si="6">(N2)*1.4</f>
        <v>196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220</v>
      </c>
      <c r="H3" s="12">
        <f t="shared" si="0"/>
        <v>3520</v>
      </c>
      <c r="I3" s="12">
        <f t="shared" si="1"/>
        <v>308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220</v>
      </c>
      <c r="O3" s="12">
        <f t="shared" si="5"/>
        <v>3520</v>
      </c>
      <c r="P3" s="12">
        <f t="shared" si="6"/>
        <v>308</v>
      </c>
    </row>
    <row r="4" spans="1:16" ht="15" customHeight="1">
      <c r="A4" s="76"/>
      <c r="B4" s="72" t="s">
        <v>69</v>
      </c>
      <c r="C4" s="72" t="s">
        <v>689</v>
      </c>
      <c r="D4" s="73"/>
      <c r="E4" s="10" t="s">
        <v>18</v>
      </c>
      <c r="F4" s="11" t="s">
        <v>20</v>
      </c>
      <c r="G4" s="12">
        <v>72</v>
      </c>
      <c r="H4" s="12">
        <f t="shared" si="0"/>
        <v>1152</v>
      </c>
      <c r="I4" s="12">
        <f t="shared" si="1"/>
        <v>100.8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72</v>
      </c>
      <c r="O4" s="12">
        <f t="shared" si="5"/>
        <v>1152</v>
      </c>
      <c r="P4" s="12">
        <f t="shared" si="6"/>
        <v>100.8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32</v>
      </c>
      <c r="H5" s="12">
        <f t="shared" si="0"/>
        <v>512</v>
      </c>
      <c r="I5" s="12">
        <f t="shared" si="1"/>
        <v>44.8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32</v>
      </c>
      <c r="O5" s="12">
        <f t="shared" si="5"/>
        <v>512</v>
      </c>
      <c r="P5" s="12">
        <f t="shared" si="6"/>
        <v>44.8</v>
      </c>
    </row>
    <row r="6" spans="1:16" ht="30">
      <c r="A6" s="76"/>
      <c r="B6" s="74"/>
      <c r="C6" s="74"/>
      <c r="D6" s="73"/>
      <c r="E6" s="10" t="s">
        <v>19</v>
      </c>
      <c r="F6" s="11" t="s">
        <v>20</v>
      </c>
      <c r="G6" s="12">
        <v>18</v>
      </c>
      <c r="H6" s="12">
        <f t="shared" si="0"/>
        <v>288</v>
      </c>
      <c r="I6" s="12">
        <f t="shared" si="1"/>
        <v>25.2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18</v>
      </c>
      <c r="O6" s="12">
        <f t="shared" si="5"/>
        <v>288</v>
      </c>
      <c r="P6" s="12">
        <f t="shared" si="6"/>
        <v>25.2</v>
      </c>
    </row>
    <row r="7" spans="1:16" ht="30">
      <c r="A7" s="76"/>
      <c r="B7" s="11" t="s">
        <v>78</v>
      </c>
      <c r="C7" s="11" t="s">
        <v>68</v>
      </c>
      <c r="D7" s="73"/>
      <c r="E7" s="10" t="s">
        <v>19</v>
      </c>
      <c r="F7" s="11" t="s">
        <v>20</v>
      </c>
      <c r="G7" s="12">
        <v>218</v>
      </c>
      <c r="H7" s="12">
        <f t="shared" si="0"/>
        <v>3488</v>
      </c>
      <c r="I7" s="12">
        <f t="shared" si="1"/>
        <v>305.2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218</v>
      </c>
      <c r="O7" s="12">
        <f t="shared" si="5"/>
        <v>3488</v>
      </c>
      <c r="P7" s="12">
        <f t="shared" si="6"/>
        <v>305.2</v>
      </c>
    </row>
    <row r="8" spans="1:16" ht="45">
      <c r="A8" s="76"/>
      <c r="B8" s="72" t="s">
        <v>72</v>
      </c>
      <c r="C8" s="72" t="s">
        <v>83</v>
      </c>
      <c r="D8" s="73"/>
      <c r="E8" s="10" t="s">
        <v>162</v>
      </c>
      <c r="F8" s="11" t="s">
        <v>20</v>
      </c>
      <c r="G8" s="12">
        <v>360</v>
      </c>
      <c r="H8" s="12">
        <f t="shared" si="0"/>
        <v>5760</v>
      </c>
      <c r="I8" s="12">
        <f t="shared" si="1"/>
        <v>503.99999999999994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360</v>
      </c>
      <c r="O8" s="12">
        <f t="shared" si="5"/>
        <v>5760</v>
      </c>
      <c r="P8" s="12">
        <f t="shared" si="6"/>
        <v>503.99999999999994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280</v>
      </c>
      <c r="H9" s="12">
        <f t="shared" si="0"/>
        <v>4480</v>
      </c>
      <c r="I9" s="12">
        <f t="shared" si="1"/>
        <v>392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280</v>
      </c>
      <c r="O9" s="12">
        <f t="shared" si="5"/>
        <v>4480</v>
      </c>
      <c r="P9" s="12">
        <f t="shared" si="6"/>
        <v>392</v>
      </c>
    </row>
    <row r="10" spans="1:16" ht="15" customHeight="1">
      <c r="A10" s="76"/>
      <c r="B10" s="11" t="s">
        <v>26</v>
      </c>
      <c r="C10" s="11" t="s">
        <v>71</v>
      </c>
      <c r="D10" s="73"/>
      <c r="E10" s="10" t="s">
        <v>18</v>
      </c>
      <c r="F10" s="11" t="s">
        <v>34</v>
      </c>
      <c r="G10" s="12">
        <v>128</v>
      </c>
      <c r="H10" s="12">
        <f t="shared" si="0"/>
        <v>2048</v>
      </c>
      <c r="I10" s="12">
        <f t="shared" si="1"/>
        <v>179.2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128</v>
      </c>
      <c r="O10" s="12">
        <f t="shared" si="5"/>
        <v>2048</v>
      </c>
      <c r="P10" s="12">
        <f t="shared" si="6"/>
        <v>179.2</v>
      </c>
    </row>
    <row r="11" spans="1:16" ht="30">
      <c r="A11" s="76"/>
      <c r="B11" s="11" t="s">
        <v>37</v>
      </c>
      <c r="C11" s="11" t="s">
        <v>530</v>
      </c>
      <c r="D11" s="73"/>
      <c r="E11" s="10" t="s">
        <v>19</v>
      </c>
      <c r="F11" s="11" t="s">
        <v>20</v>
      </c>
      <c r="G11" s="12">
        <v>144</v>
      </c>
      <c r="H11" s="12">
        <f t="shared" si="0"/>
        <v>2304</v>
      </c>
      <c r="I11" s="12">
        <f t="shared" si="1"/>
        <v>201.6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144</v>
      </c>
      <c r="O11" s="12">
        <f t="shared" si="5"/>
        <v>2304</v>
      </c>
      <c r="P11" s="12">
        <f t="shared" si="6"/>
        <v>201.6</v>
      </c>
    </row>
    <row r="12" spans="1:16" ht="30">
      <c r="A12" s="76"/>
      <c r="B12" s="11" t="s">
        <v>30</v>
      </c>
      <c r="C12" s="11" t="s">
        <v>690</v>
      </c>
      <c r="D12" s="73"/>
      <c r="E12" s="10" t="s">
        <v>19</v>
      </c>
      <c r="F12" s="11" t="s">
        <v>20</v>
      </c>
      <c r="G12" s="12">
        <v>40</v>
      </c>
      <c r="H12" s="12">
        <f t="shared" si="0"/>
        <v>640</v>
      </c>
      <c r="I12" s="12">
        <f t="shared" si="1"/>
        <v>56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40</v>
      </c>
      <c r="O12" s="12">
        <f t="shared" si="5"/>
        <v>640</v>
      </c>
      <c r="P12" s="12">
        <f t="shared" si="6"/>
        <v>56</v>
      </c>
    </row>
    <row r="13" spans="1:16" ht="30">
      <c r="A13" s="76"/>
      <c r="B13" s="11" t="s">
        <v>65</v>
      </c>
      <c r="C13" s="11" t="s">
        <v>48</v>
      </c>
      <c r="D13" s="73"/>
      <c r="E13" s="10" t="s">
        <v>19</v>
      </c>
      <c r="F13" s="11" t="s">
        <v>34</v>
      </c>
      <c r="G13" s="12">
        <v>200</v>
      </c>
      <c r="H13" s="12">
        <f t="shared" si="0"/>
        <v>3200</v>
      </c>
      <c r="I13" s="12">
        <f t="shared" si="1"/>
        <v>280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200</v>
      </c>
      <c r="O13" s="12">
        <f t="shared" si="5"/>
        <v>3200</v>
      </c>
      <c r="P13" s="12">
        <f t="shared" si="6"/>
        <v>280</v>
      </c>
    </row>
    <row r="14" spans="1:16" ht="15" customHeight="1">
      <c r="A14" s="76"/>
      <c r="B14" s="72" t="s">
        <v>76</v>
      </c>
      <c r="C14" s="72" t="s">
        <v>691</v>
      </c>
      <c r="D14" s="73"/>
      <c r="E14" s="10" t="s">
        <v>18</v>
      </c>
      <c r="F14" s="11" t="s">
        <v>34</v>
      </c>
      <c r="G14" s="12">
        <v>220</v>
      </c>
      <c r="H14" s="12">
        <f t="shared" si="0"/>
        <v>3520</v>
      </c>
      <c r="I14" s="12">
        <f t="shared" si="1"/>
        <v>308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220</v>
      </c>
      <c r="O14" s="12">
        <f t="shared" si="5"/>
        <v>3520</v>
      </c>
      <c r="P14" s="12">
        <f t="shared" si="6"/>
        <v>308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240</v>
      </c>
      <c r="H15" s="12">
        <f t="shared" si="0"/>
        <v>3840</v>
      </c>
      <c r="I15" s="12">
        <f t="shared" si="1"/>
        <v>336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240</v>
      </c>
      <c r="O15" s="12">
        <f t="shared" si="5"/>
        <v>3840</v>
      </c>
      <c r="P15" s="12">
        <f t="shared" si="6"/>
        <v>336</v>
      </c>
    </row>
    <row r="16" spans="1:16" ht="15" customHeight="1">
      <c r="A16" s="76"/>
      <c r="B16" s="72" t="s">
        <v>27</v>
      </c>
      <c r="C16" s="72" t="s">
        <v>385</v>
      </c>
      <c r="D16" s="73"/>
      <c r="E16" s="10" t="s">
        <v>18</v>
      </c>
      <c r="F16" s="11" t="s">
        <v>20</v>
      </c>
      <c r="G16" s="12">
        <v>98</v>
      </c>
      <c r="H16" s="12">
        <f t="shared" si="0"/>
        <v>1568</v>
      </c>
      <c r="I16" s="12">
        <f t="shared" si="1"/>
        <v>137.19999999999999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98</v>
      </c>
      <c r="O16" s="12">
        <f t="shared" si="5"/>
        <v>1568</v>
      </c>
      <c r="P16" s="12">
        <f t="shared" si="6"/>
        <v>137.19999999999999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112</v>
      </c>
      <c r="H17" s="12">
        <f t="shared" si="0"/>
        <v>1792</v>
      </c>
      <c r="I17" s="12">
        <f t="shared" si="1"/>
        <v>156.79999999999998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112</v>
      </c>
      <c r="O17" s="12">
        <f t="shared" si="5"/>
        <v>1792</v>
      </c>
      <c r="P17" s="12">
        <f t="shared" si="6"/>
        <v>156.79999999999998</v>
      </c>
    </row>
    <row r="18" spans="1:16" ht="15" customHeight="1">
      <c r="A18" s="76"/>
      <c r="B18" s="72" t="s">
        <v>119</v>
      </c>
      <c r="C18" s="72" t="s">
        <v>692</v>
      </c>
      <c r="D18" s="73"/>
      <c r="E18" s="10" t="s">
        <v>18</v>
      </c>
      <c r="F18" s="11" t="s">
        <v>20</v>
      </c>
      <c r="G18" s="12">
        <v>336</v>
      </c>
      <c r="H18" s="12">
        <f t="shared" si="0"/>
        <v>5376</v>
      </c>
      <c r="I18" s="12">
        <f t="shared" si="1"/>
        <v>470.4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336</v>
      </c>
      <c r="O18" s="12">
        <f t="shared" si="5"/>
        <v>5376</v>
      </c>
      <c r="P18" s="12">
        <f t="shared" si="6"/>
        <v>470.4</v>
      </c>
    </row>
    <row r="19" spans="1:16" ht="30">
      <c r="A19" s="76"/>
      <c r="B19" s="73"/>
      <c r="C19" s="73"/>
      <c r="D19" s="73"/>
      <c r="E19" s="10" t="s">
        <v>19</v>
      </c>
      <c r="F19" s="11" t="s">
        <v>20</v>
      </c>
      <c r="G19" s="12">
        <v>144</v>
      </c>
      <c r="H19" s="12">
        <f t="shared" si="0"/>
        <v>2304</v>
      </c>
      <c r="I19" s="12">
        <f t="shared" si="1"/>
        <v>201.6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144</v>
      </c>
      <c r="O19" s="12">
        <f t="shared" si="5"/>
        <v>2304</v>
      </c>
      <c r="P19" s="12">
        <f t="shared" si="6"/>
        <v>201.6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112</v>
      </c>
      <c r="H20" s="12">
        <f t="shared" si="0"/>
        <v>1792</v>
      </c>
      <c r="I20" s="12">
        <f t="shared" si="1"/>
        <v>156.79999999999998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112</v>
      </c>
      <c r="O20" s="12">
        <f t="shared" si="5"/>
        <v>1792</v>
      </c>
      <c r="P20" s="12">
        <f t="shared" si="6"/>
        <v>156.79999999999998</v>
      </c>
    </row>
    <row r="21" spans="1:16" ht="15" customHeight="1">
      <c r="A21" s="76"/>
      <c r="B21" s="72" t="s">
        <v>36</v>
      </c>
      <c r="C21" s="72" t="s">
        <v>766</v>
      </c>
      <c r="D21" s="73"/>
      <c r="E21" s="10" t="s">
        <v>18</v>
      </c>
      <c r="F21" s="11" t="s">
        <v>20</v>
      </c>
      <c r="G21" s="12">
        <v>180</v>
      </c>
      <c r="H21" s="12">
        <f t="shared" si="0"/>
        <v>2880</v>
      </c>
      <c r="I21" s="12">
        <f t="shared" si="1"/>
        <v>251.99999999999997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180</v>
      </c>
      <c r="O21" s="12">
        <f t="shared" si="5"/>
        <v>2880</v>
      </c>
      <c r="P21" s="12">
        <f t="shared" si="6"/>
        <v>251.99999999999997</v>
      </c>
    </row>
    <row r="22" spans="1:16" ht="15" customHeight="1">
      <c r="A22" s="76"/>
      <c r="B22" s="73"/>
      <c r="C22" s="73"/>
      <c r="D22" s="73"/>
      <c r="E22" s="10" t="s">
        <v>19</v>
      </c>
      <c r="F22" s="11" t="s">
        <v>20</v>
      </c>
      <c r="G22" s="12">
        <v>20</v>
      </c>
      <c r="H22" s="12">
        <f t="shared" si="0"/>
        <v>320</v>
      </c>
      <c r="I22" s="12">
        <f t="shared" si="1"/>
        <v>28</v>
      </c>
      <c r="J22" s="12" t="s">
        <v>22</v>
      </c>
      <c r="K22" s="12"/>
      <c r="L22" s="12">
        <v>0</v>
      </c>
      <c r="M22" s="12">
        <v>0</v>
      </c>
      <c r="N22" s="12">
        <f t="shared" si="4"/>
        <v>20</v>
      </c>
      <c r="O22" s="12">
        <f t="shared" si="5"/>
        <v>320</v>
      </c>
      <c r="P22" s="12">
        <f t="shared" si="6"/>
        <v>28</v>
      </c>
    </row>
    <row r="23" spans="1:16" ht="15" customHeight="1">
      <c r="A23" s="76"/>
      <c r="B23" s="73"/>
      <c r="C23" s="73"/>
      <c r="D23" s="73"/>
      <c r="E23" s="10" t="s">
        <v>19</v>
      </c>
      <c r="F23" s="11" t="s">
        <v>20</v>
      </c>
      <c r="G23" s="12">
        <v>52</v>
      </c>
      <c r="H23" s="12">
        <f t="shared" si="0"/>
        <v>832</v>
      </c>
      <c r="I23" s="12">
        <f t="shared" si="1"/>
        <v>72.8</v>
      </c>
      <c r="J23" s="12" t="s">
        <v>22</v>
      </c>
      <c r="K23" s="12"/>
      <c r="L23" s="12">
        <v>0</v>
      </c>
      <c r="M23" s="12">
        <v>0</v>
      </c>
      <c r="N23" s="12">
        <f t="shared" si="4"/>
        <v>52</v>
      </c>
      <c r="O23" s="12">
        <f t="shared" si="5"/>
        <v>832</v>
      </c>
      <c r="P23" s="12">
        <f t="shared" si="6"/>
        <v>72.8</v>
      </c>
    </row>
    <row r="24" spans="1:16" ht="30">
      <c r="A24" s="76"/>
      <c r="B24" s="74"/>
      <c r="C24" s="74"/>
      <c r="D24" s="73"/>
      <c r="E24" s="10" t="s">
        <v>19</v>
      </c>
      <c r="F24" s="11" t="s">
        <v>20</v>
      </c>
      <c r="G24" s="12">
        <v>215</v>
      </c>
      <c r="H24" s="12">
        <f t="shared" si="0"/>
        <v>3440</v>
      </c>
      <c r="I24" s="12">
        <f t="shared" si="1"/>
        <v>301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215</v>
      </c>
      <c r="O24" s="12">
        <f t="shared" si="5"/>
        <v>3440</v>
      </c>
      <c r="P24" s="12">
        <f t="shared" si="6"/>
        <v>301</v>
      </c>
    </row>
    <row r="25" spans="1:16" ht="15" customHeight="1">
      <c r="A25" s="76"/>
      <c r="B25" s="11" t="s">
        <v>60</v>
      </c>
      <c r="C25" s="11" t="s">
        <v>601</v>
      </c>
      <c r="D25" s="73"/>
      <c r="E25" s="10" t="s">
        <v>18</v>
      </c>
      <c r="F25" s="11" t="s">
        <v>20</v>
      </c>
      <c r="G25" s="12">
        <v>220</v>
      </c>
      <c r="H25" s="12">
        <f t="shared" si="0"/>
        <v>3520</v>
      </c>
      <c r="I25" s="12">
        <f t="shared" si="1"/>
        <v>308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220</v>
      </c>
      <c r="O25" s="12">
        <f t="shared" si="5"/>
        <v>3520</v>
      </c>
      <c r="P25" s="12">
        <f t="shared" si="6"/>
        <v>308</v>
      </c>
    </row>
    <row r="26" spans="1:16" ht="15" customHeight="1">
      <c r="A26" s="76"/>
      <c r="B26" s="72" t="s">
        <v>58</v>
      </c>
      <c r="C26" s="72" t="s">
        <v>336</v>
      </c>
      <c r="D26" s="73"/>
      <c r="E26" s="10" t="s">
        <v>18</v>
      </c>
      <c r="F26" s="11" t="s">
        <v>20</v>
      </c>
      <c r="G26" s="12">
        <v>132</v>
      </c>
      <c r="H26" s="12">
        <f t="shared" si="0"/>
        <v>2112</v>
      </c>
      <c r="I26" s="12">
        <f t="shared" si="1"/>
        <v>184.79999999999998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132</v>
      </c>
      <c r="O26" s="12">
        <f t="shared" si="5"/>
        <v>2112</v>
      </c>
      <c r="P26" s="12">
        <f t="shared" si="6"/>
        <v>184.79999999999998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216</v>
      </c>
      <c r="H27" s="12">
        <f t="shared" si="0"/>
        <v>3456</v>
      </c>
      <c r="I27" s="12">
        <f t="shared" si="1"/>
        <v>302.39999999999998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216</v>
      </c>
      <c r="O27" s="12">
        <f t="shared" si="5"/>
        <v>3456</v>
      </c>
      <c r="P27" s="12">
        <f t="shared" si="6"/>
        <v>302.39999999999998</v>
      </c>
    </row>
    <row r="28" spans="1:16" ht="15" customHeight="1">
      <c r="A28" s="76"/>
      <c r="B28" s="72" t="s">
        <v>75</v>
      </c>
      <c r="C28" s="72" t="s">
        <v>314</v>
      </c>
      <c r="D28" s="73"/>
      <c r="E28" s="10" t="s">
        <v>18</v>
      </c>
      <c r="F28" s="11" t="s">
        <v>20</v>
      </c>
      <c r="G28" s="12">
        <v>240</v>
      </c>
      <c r="H28" s="12">
        <f t="shared" si="0"/>
        <v>3840</v>
      </c>
      <c r="I28" s="12">
        <f t="shared" si="1"/>
        <v>336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240</v>
      </c>
      <c r="O28" s="12">
        <f t="shared" si="5"/>
        <v>3840</v>
      </c>
      <c r="P28" s="12">
        <f t="shared" si="6"/>
        <v>336</v>
      </c>
    </row>
    <row r="29" spans="1:16" ht="30">
      <c r="A29" s="76"/>
      <c r="B29" s="74"/>
      <c r="C29" s="74"/>
      <c r="D29" s="73"/>
      <c r="E29" s="10" t="s">
        <v>19</v>
      </c>
      <c r="F29" s="11" t="s">
        <v>20</v>
      </c>
      <c r="G29" s="12">
        <v>250</v>
      </c>
      <c r="H29" s="12">
        <f t="shared" si="0"/>
        <v>4000</v>
      </c>
      <c r="I29" s="12">
        <f t="shared" si="1"/>
        <v>350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250</v>
      </c>
      <c r="O29" s="12">
        <f t="shared" si="5"/>
        <v>4000</v>
      </c>
      <c r="P29" s="12">
        <f t="shared" si="6"/>
        <v>350</v>
      </c>
    </row>
    <row r="30" spans="1:16" ht="30">
      <c r="A30" s="76"/>
      <c r="B30" s="72" t="s">
        <v>64</v>
      </c>
      <c r="C30" s="72" t="s">
        <v>693</v>
      </c>
      <c r="D30" s="73"/>
      <c r="E30" s="10" t="s">
        <v>19</v>
      </c>
      <c r="F30" s="11" t="s">
        <v>20</v>
      </c>
      <c r="G30" s="12">
        <v>162</v>
      </c>
      <c r="H30" s="12">
        <f t="shared" si="0"/>
        <v>2592</v>
      </c>
      <c r="I30" s="12">
        <f t="shared" si="1"/>
        <v>226.79999999999998</v>
      </c>
      <c r="J30" s="12" t="s">
        <v>22</v>
      </c>
      <c r="K30" s="12"/>
      <c r="L30" s="12">
        <f t="shared" si="2"/>
        <v>0</v>
      </c>
      <c r="M30" s="12">
        <f t="shared" si="3"/>
        <v>0</v>
      </c>
      <c r="N30" s="12">
        <f t="shared" si="4"/>
        <v>162</v>
      </c>
      <c r="O30" s="12">
        <f t="shared" si="5"/>
        <v>2592</v>
      </c>
      <c r="P30" s="12">
        <f t="shared" si="6"/>
        <v>226.79999999999998</v>
      </c>
    </row>
    <row r="31" spans="1:16" ht="30">
      <c r="A31" s="76"/>
      <c r="B31" s="73"/>
      <c r="C31" s="73"/>
      <c r="D31" s="73"/>
      <c r="E31" s="10" t="s">
        <v>19</v>
      </c>
      <c r="F31" s="11" t="s">
        <v>20</v>
      </c>
      <c r="G31" s="12">
        <v>48</v>
      </c>
      <c r="H31" s="12">
        <f t="shared" si="0"/>
        <v>768</v>
      </c>
      <c r="I31" s="12">
        <f t="shared" si="1"/>
        <v>67.199999999999989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48</v>
      </c>
      <c r="O31" s="12">
        <f t="shared" si="5"/>
        <v>768</v>
      </c>
      <c r="P31" s="12">
        <f t="shared" si="6"/>
        <v>67.199999999999989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96</v>
      </c>
      <c r="H32" s="12">
        <f t="shared" si="0"/>
        <v>1536</v>
      </c>
      <c r="I32" s="12">
        <f t="shared" si="1"/>
        <v>134.39999999999998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96</v>
      </c>
      <c r="O32" s="12">
        <f t="shared" si="5"/>
        <v>1536</v>
      </c>
      <c r="P32" s="12">
        <f t="shared" si="6"/>
        <v>134.39999999999998</v>
      </c>
    </row>
    <row r="33" spans="1:16" ht="15" customHeight="1">
      <c r="A33" s="76"/>
      <c r="B33" s="72" t="s">
        <v>55</v>
      </c>
      <c r="C33" s="72" t="s">
        <v>694</v>
      </c>
      <c r="D33" s="73"/>
      <c r="E33" s="10" t="s">
        <v>18</v>
      </c>
      <c r="F33" s="11" t="s">
        <v>34</v>
      </c>
      <c r="G33" s="12">
        <v>120</v>
      </c>
      <c r="H33" s="12">
        <f t="shared" si="0"/>
        <v>1920</v>
      </c>
      <c r="I33" s="12">
        <f t="shared" si="1"/>
        <v>168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120</v>
      </c>
      <c r="O33" s="12">
        <f t="shared" si="5"/>
        <v>1920</v>
      </c>
      <c r="P33" s="12">
        <f t="shared" si="6"/>
        <v>168</v>
      </c>
    </row>
    <row r="34" spans="1:16" ht="30">
      <c r="A34" s="76"/>
      <c r="B34" s="74"/>
      <c r="C34" s="74"/>
      <c r="D34" s="73"/>
      <c r="E34" s="10" t="s">
        <v>19</v>
      </c>
      <c r="F34" s="11" t="s">
        <v>34</v>
      </c>
      <c r="G34" s="12">
        <v>112</v>
      </c>
      <c r="H34" s="12">
        <f t="shared" si="0"/>
        <v>1792</v>
      </c>
      <c r="I34" s="12">
        <f t="shared" si="1"/>
        <v>156.79999999999998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112</v>
      </c>
      <c r="O34" s="12">
        <f t="shared" si="5"/>
        <v>1792</v>
      </c>
      <c r="P34" s="12">
        <f t="shared" si="6"/>
        <v>156.79999999999998</v>
      </c>
    </row>
    <row r="35" spans="1:16" ht="30">
      <c r="A35" s="76"/>
      <c r="B35" s="11" t="s">
        <v>50</v>
      </c>
      <c r="C35" s="11" t="s">
        <v>149</v>
      </c>
      <c r="D35" s="73"/>
      <c r="E35" s="10" t="s">
        <v>19</v>
      </c>
      <c r="F35" s="11" t="s">
        <v>20</v>
      </c>
      <c r="G35" s="12">
        <v>8</v>
      </c>
      <c r="H35" s="12">
        <f t="shared" si="0"/>
        <v>128</v>
      </c>
      <c r="I35" s="12">
        <f t="shared" si="1"/>
        <v>11.2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8</v>
      </c>
      <c r="O35" s="12">
        <f t="shared" si="5"/>
        <v>128</v>
      </c>
      <c r="P35" s="12">
        <f t="shared" si="6"/>
        <v>11.2</v>
      </c>
    </row>
    <row r="36" spans="1:16" ht="30">
      <c r="A36" s="76"/>
      <c r="B36" s="72" t="s">
        <v>53</v>
      </c>
      <c r="C36" s="72" t="s">
        <v>401</v>
      </c>
      <c r="D36" s="73"/>
      <c r="E36" s="10" t="s">
        <v>19</v>
      </c>
      <c r="F36" s="11" t="s">
        <v>20</v>
      </c>
      <c r="G36" s="12">
        <v>50</v>
      </c>
      <c r="H36" s="12">
        <f t="shared" si="0"/>
        <v>800</v>
      </c>
      <c r="I36" s="12">
        <f t="shared" si="1"/>
        <v>70</v>
      </c>
      <c r="J36" s="12" t="s">
        <v>22</v>
      </c>
      <c r="K36" s="12"/>
      <c r="L36" s="12">
        <f t="shared" si="2"/>
        <v>0</v>
      </c>
      <c r="M36" s="12">
        <f t="shared" si="3"/>
        <v>0</v>
      </c>
      <c r="N36" s="12">
        <f t="shared" si="4"/>
        <v>50</v>
      </c>
      <c r="O36" s="12">
        <f t="shared" si="5"/>
        <v>800</v>
      </c>
      <c r="P36" s="12">
        <f t="shared" si="6"/>
        <v>70</v>
      </c>
    </row>
    <row r="37" spans="1:16" ht="30">
      <c r="A37" s="76"/>
      <c r="B37" s="73"/>
      <c r="C37" s="73"/>
      <c r="D37" s="73"/>
      <c r="E37" s="10" t="s">
        <v>19</v>
      </c>
      <c r="F37" s="11" t="s">
        <v>20</v>
      </c>
      <c r="G37" s="12">
        <v>60</v>
      </c>
      <c r="H37" s="12">
        <f t="shared" si="0"/>
        <v>960</v>
      </c>
      <c r="I37" s="12">
        <f t="shared" si="1"/>
        <v>84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60</v>
      </c>
      <c r="O37" s="12">
        <f t="shared" si="5"/>
        <v>960</v>
      </c>
      <c r="P37" s="12">
        <f t="shared" si="6"/>
        <v>84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200</v>
      </c>
      <c r="H38" s="12">
        <f t="shared" si="0"/>
        <v>3200</v>
      </c>
      <c r="I38" s="12">
        <f t="shared" si="1"/>
        <v>280</v>
      </c>
      <c r="J38" s="12" t="s">
        <v>22</v>
      </c>
      <c r="K38" s="12"/>
      <c r="L38" s="12">
        <f t="shared" si="2"/>
        <v>0</v>
      </c>
      <c r="M38" s="12">
        <f t="shared" si="3"/>
        <v>0</v>
      </c>
      <c r="N38" s="12">
        <f t="shared" si="4"/>
        <v>200</v>
      </c>
      <c r="O38" s="12">
        <f t="shared" si="5"/>
        <v>3200</v>
      </c>
      <c r="P38" s="12">
        <f t="shared" si="6"/>
        <v>280</v>
      </c>
    </row>
    <row r="39" spans="1:16" ht="30">
      <c r="A39" s="76"/>
      <c r="B39" s="72" t="s">
        <v>52</v>
      </c>
      <c r="C39" s="72" t="s">
        <v>695</v>
      </c>
      <c r="D39" s="73"/>
      <c r="E39" s="10" t="s">
        <v>19</v>
      </c>
      <c r="F39" s="11" t="s">
        <v>34</v>
      </c>
      <c r="G39" s="12">
        <v>120</v>
      </c>
      <c r="H39" s="12">
        <f t="shared" si="0"/>
        <v>1920</v>
      </c>
      <c r="I39" s="12">
        <f t="shared" si="1"/>
        <v>168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120</v>
      </c>
      <c r="O39" s="12">
        <f t="shared" si="5"/>
        <v>1920</v>
      </c>
      <c r="P39" s="12">
        <f t="shared" si="6"/>
        <v>168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16</v>
      </c>
      <c r="H40" s="12">
        <f t="shared" si="0"/>
        <v>256</v>
      </c>
      <c r="I40" s="12">
        <f t="shared" si="1"/>
        <v>22.4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16</v>
      </c>
      <c r="O40" s="12">
        <f t="shared" si="5"/>
        <v>256</v>
      </c>
      <c r="P40" s="12">
        <f t="shared" si="6"/>
        <v>22.4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32</v>
      </c>
      <c r="H41" s="12">
        <f t="shared" si="0"/>
        <v>512</v>
      </c>
      <c r="I41" s="12">
        <f t="shared" si="1"/>
        <v>44.8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32</v>
      </c>
      <c r="O41" s="12">
        <f t="shared" si="5"/>
        <v>512</v>
      </c>
      <c r="P41" s="12">
        <f t="shared" si="6"/>
        <v>44.8</v>
      </c>
    </row>
    <row r="42" spans="1:16" ht="15" customHeight="1">
      <c r="A42" s="76"/>
      <c r="B42" s="72" t="s">
        <v>76</v>
      </c>
      <c r="C42" s="72" t="s">
        <v>691</v>
      </c>
      <c r="D42" s="73"/>
      <c r="E42" s="10" t="s">
        <v>18</v>
      </c>
      <c r="F42" s="11" t="s">
        <v>20</v>
      </c>
      <c r="G42" s="12">
        <v>120</v>
      </c>
      <c r="H42" s="12">
        <f t="shared" si="0"/>
        <v>1920</v>
      </c>
      <c r="I42" s="12">
        <f t="shared" si="1"/>
        <v>168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120</v>
      </c>
      <c r="O42" s="12">
        <f t="shared" si="5"/>
        <v>1920</v>
      </c>
      <c r="P42" s="12">
        <f t="shared" si="6"/>
        <v>168</v>
      </c>
    </row>
    <row r="43" spans="1:16" ht="30">
      <c r="A43" s="76"/>
      <c r="B43" s="74"/>
      <c r="C43" s="74"/>
      <c r="D43" s="73"/>
      <c r="E43" s="10" t="s">
        <v>19</v>
      </c>
      <c r="F43" s="11" t="s">
        <v>34</v>
      </c>
      <c r="G43" s="12">
        <v>160</v>
      </c>
      <c r="H43" s="12">
        <f t="shared" si="0"/>
        <v>2560</v>
      </c>
      <c r="I43" s="12">
        <f t="shared" si="1"/>
        <v>224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160</v>
      </c>
      <c r="O43" s="12">
        <f t="shared" si="5"/>
        <v>2560</v>
      </c>
      <c r="P43" s="12">
        <f t="shared" si="6"/>
        <v>224</v>
      </c>
    </row>
    <row r="44" spans="1:16" ht="45">
      <c r="A44" s="76"/>
      <c r="B44" s="11" t="s">
        <v>41</v>
      </c>
      <c r="C44" s="11" t="s">
        <v>696</v>
      </c>
      <c r="D44" s="73"/>
      <c r="E44" s="10" t="s">
        <v>162</v>
      </c>
      <c r="F44" s="11" t="s">
        <v>20</v>
      </c>
      <c r="G44" s="12">
        <v>240</v>
      </c>
      <c r="H44" s="12">
        <f t="shared" si="0"/>
        <v>3840</v>
      </c>
      <c r="I44" s="12">
        <f t="shared" si="1"/>
        <v>336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240</v>
      </c>
      <c r="O44" s="12">
        <f t="shared" si="5"/>
        <v>3840</v>
      </c>
      <c r="P44" s="12">
        <f t="shared" si="6"/>
        <v>336</v>
      </c>
    </row>
    <row r="45" spans="1:16" ht="30">
      <c r="A45" s="76"/>
      <c r="B45" s="24" t="s">
        <v>171</v>
      </c>
      <c r="C45" s="11" t="s">
        <v>697</v>
      </c>
      <c r="D45" s="73"/>
      <c r="E45" s="10" t="s">
        <v>19</v>
      </c>
      <c r="F45" s="11" t="s">
        <v>20</v>
      </c>
      <c r="G45" s="12">
        <v>36</v>
      </c>
      <c r="H45" s="12">
        <f t="shared" si="0"/>
        <v>576</v>
      </c>
      <c r="I45" s="12">
        <f t="shared" si="1"/>
        <v>50.4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36</v>
      </c>
      <c r="O45" s="12">
        <f t="shared" si="5"/>
        <v>576</v>
      </c>
      <c r="P45" s="12">
        <f t="shared" si="6"/>
        <v>50.4</v>
      </c>
    </row>
    <row r="46" spans="1:16" s="23" customFormat="1" ht="30">
      <c r="A46" s="76"/>
      <c r="B46" s="11" t="s">
        <v>42</v>
      </c>
      <c r="C46" s="11" t="s">
        <v>698</v>
      </c>
      <c r="D46" s="73"/>
      <c r="E46" s="10" t="s">
        <v>19</v>
      </c>
      <c r="F46" s="11" t="s">
        <v>20</v>
      </c>
      <c r="G46" s="12">
        <v>120</v>
      </c>
      <c r="H46" s="12">
        <f t="shared" si="0"/>
        <v>1920</v>
      </c>
      <c r="I46" s="12">
        <f t="shared" si="1"/>
        <v>168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120</v>
      </c>
      <c r="O46" s="12">
        <f t="shared" si="5"/>
        <v>1920</v>
      </c>
      <c r="P46" s="12">
        <f t="shared" si="6"/>
        <v>168</v>
      </c>
    </row>
    <row r="47" spans="1:16" s="23" customFormat="1" ht="45">
      <c r="A47" s="76"/>
      <c r="B47" s="11" t="s">
        <v>70</v>
      </c>
      <c r="C47" s="11" t="s">
        <v>683</v>
      </c>
      <c r="D47" s="73"/>
      <c r="E47" s="10" t="s">
        <v>162</v>
      </c>
      <c r="F47" s="11" t="s">
        <v>34</v>
      </c>
      <c r="G47" s="12">
        <v>80</v>
      </c>
      <c r="H47" s="12">
        <f t="shared" si="0"/>
        <v>1280</v>
      </c>
      <c r="I47" s="12">
        <f t="shared" si="1"/>
        <v>112</v>
      </c>
      <c r="J47" s="12" t="s">
        <v>21</v>
      </c>
      <c r="K47" s="12">
        <v>15</v>
      </c>
      <c r="L47" s="12">
        <f t="shared" si="2"/>
        <v>240</v>
      </c>
      <c r="M47" s="12">
        <f t="shared" si="3"/>
        <v>21</v>
      </c>
      <c r="N47" s="12">
        <f t="shared" si="4"/>
        <v>95</v>
      </c>
      <c r="O47" s="12">
        <f t="shared" si="5"/>
        <v>1520</v>
      </c>
      <c r="P47" s="12">
        <f t="shared" si="6"/>
        <v>133</v>
      </c>
    </row>
    <row r="48" spans="1:16" ht="15" customHeight="1">
      <c r="A48" s="76"/>
      <c r="B48" s="72" t="s">
        <v>40</v>
      </c>
      <c r="C48" s="72" t="s">
        <v>699</v>
      </c>
      <c r="D48" s="73"/>
      <c r="E48" s="10" t="s">
        <v>18</v>
      </c>
      <c r="F48" s="11" t="s">
        <v>34</v>
      </c>
      <c r="G48" s="12">
        <v>144</v>
      </c>
      <c r="H48" s="12">
        <f t="shared" si="0"/>
        <v>2304</v>
      </c>
      <c r="I48" s="12">
        <f t="shared" si="1"/>
        <v>201.6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144</v>
      </c>
      <c r="O48" s="12">
        <f t="shared" si="5"/>
        <v>2304</v>
      </c>
      <c r="P48" s="12">
        <f t="shared" si="6"/>
        <v>201.6</v>
      </c>
    </row>
    <row r="49" spans="1:16" ht="30">
      <c r="A49" s="76"/>
      <c r="B49" s="74"/>
      <c r="C49" s="74"/>
      <c r="D49" s="73"/>
      <c r="E49" s="10" t="s">
        <v>19</v>
      </c>
      <c r="F49" s="11" t="s">
        <v>20</v>
      </c>
      <c r="G49" s="12">
        <v>250</v>
      </c>
      <c r="H49" s="12">
        <f t="shared" si="0"/>
        <v>4000</v>
      </c>
      <c r="I49" s="12">
        <f t="shared" si="1"/>
        <v>350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250</v>
      </c>
      <c r="O49" s="12">
        <f t="shared" si="5"/>
        <v>4000</v>
      </c>
      <c r="P49" s="12">
        <f t="shared" si="6"/>
        <v>350</v>
      </c>
    </row>
    <row r="50" spans="1:16" ht="15" customHeight="1">
      <c r="A50" s="76"/>
      <c r="B50" s="72" t="s">
        <v>43</v>
      </c>
      <c r="C50" s="72" t="s">
        <v>700</v>
      </c>
      <c r="D50" s="73"/>
      <c r="E50" s="10" t="s">
        <v>18</v>
      </c>
      <c r="F50" s="11" t="s">
        <v>20</v>
      </c>
      <c r="G50" s="12">
        <v>92</v>
      </c>
      <c r="H50" s="12">
        <f t="shared" si="0"/>
        <v>1472</v>
      </c>
      <c r="I50" s="12">
        <f t="shared" si="1"/>
        <v>128.79999999999998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92</v>
      </c>
      <c r="O50" s="12">
        <f t="shared" si="5"/>
        <v>1472</v>
      </c>
      <c r="P50" s="12">
        <f t="shared" si="6"/>
        <v>128.79999999999998</v>
      </c>
    </row>
    <row r="51" spans="1:16" ht="30">
      <c r="A51" s="76"/>
      <c r="B51" s="74"/>
      <c r="C51" s="74"/>
      <c r="D51" s="73"/>
      <c r="E51" s="10" t="s">
        <v>19</v>
      </c>
      <c r="F51" s="11" t="s">
        <v>20</v>
      </c>
      <c r="G51" s="12">
        <v>80</v>
      </c>
      <c r="H51" s="12">
        <f t="shared" si="0"/>
        <v>1280</v>
      </c>
      <c r="I51" s="12">
        <f t="shared" si="1"/>
        <v>112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80</v>
      </c>
      <c r="O51" s="12">
        <f t="shared" si="5"/>
        <v>1280</v>
      </c>
      <c r="P51" s="12">
        <f t="shared" si="6"/>
        <v>112</v>
      </c>
    </row>
    <row r="52" spans="1:16" ht="30">
      <c r="A52" s="76"/>
      <c r="B52" s="35" t="s">
        <v>74</v>
      </c>
      <c r="C52" s="35" t="s">
        <v>282</v>
      </c>
      <c r="D52" s="73"/>
      <c r="E52" s="10" t="s">
        <v>19</v>
      </c>
      <c r="F52" s="11" t="s">
        <v>20</v>
      </c>
      <c r="G52" s="12">
        <v>100</v>
      </c>
      <c r="H52" s="12">
        <f t="shared" si="0"/>
        <v>1600</v>
      </c>
      <c r="I52" s="12">
        <f t="shared" si="1"/>
        <v>140</v>
      </c>
      <c r="J52" s="12"/>
      <c r="K52" s="12"/>
      <c r="L52" s="12"/>
      <c r="M52" s="12"/>
      <c r="N52" s="12">
        <f t="shared" si="4"/>
        <v>100</v>
      </c>
      <c r="O52" s="12">
        <f t="shared" si="5"/>
        <v>1600</v>
      </c>
      <c r="P52" s="12">
        <f t="shared" si="6"/>
        <v>140</v>
      </c>
    </row>
    <row r="53" spans="1:16" ht="30">
      <c r="A53" s="76"/>
      <c r="B53" s="11" t="s">
        <v>74</v>
      </c>
      <c r="C53" s="11" t="s">
        <v>282</v>
      </c>
      <c r="D53" s="73"/>
      <c r="E53" s="10" t="s">
        <v>19</v>
      </c>
      <c r="F53" s="11" t="s">
        <v>20</v>
      </c>
      <c r="G53" s="12">
        <v>128</v>
      </c>
      <c r="H53" s="12">
        <f t="shared" si="0"/>
        <v>2048</v>
      </c>
      <c r="I53" s="12">
        <f t="shared" si="1"/>
        <v>179.2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128</v>
      </c>
      <c r="O53" s="12">
        <f t="shared" si="5"/>
        <v>2048</v>
      </c>
      <c r="P53" s="12">
        <f t="shared" si="6"/>
        <v>179.2</v>
      </c>
    </row>
    <row r="54" spans="1:16" ht="15" customHeight="1">
      <c r="A54" s="76"/>
      <c r="B54" s="72" t="s">
        <v>44</v>
      </c>
      <c r="C54" s="72" t="s">
        <v>307</v>
      </c>
      <c r="D54" s="73"/>
      <c r="E54" s="10" t="s">
        <v>18</v>
      </c>
      <c r="F54" s="11" t="s">
        <v>20</v>
      </c>
      <c r="G54" s="12">
        <v>100</v>
      </c>
      <c r="H54" s="12">
        <f t="shared" si="0"/>
        <v>1600</v>
      </c>
      <c r="I54" s="12">
        <f t="shared" si="1"/>
        <v>140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100</v>
      </c>
      <c r="O54" s="12">
        <f t="shared" si="5"/>
        <v>1600</v>
      </c>
      <c r="P54" s="12">
        <f t="shared" si="6"/>
        <v>140</v>
      </c>
    </row>
    <row r="55" spans="1:16" ht="15" customHeight="1">
      <c r="A55" s="76"/>
      <c r="B55" s="73"/>
      <c r="C55" s="73"/>
      <c r="D55" s="73"/>
      <c r="E55" s="10" t="s">
        <v>18</v>
      </c>
      <c r="F55" s="11" t="s">
        <v>20</v>
      </c>
      <c r="G55" s="12">
        <v>120</v>
      </c>
      <c r="H55" s="12">
        <f t="shared" si="0"/>
        <v>1920</v>
      </c>
      <c r="I55" s="12">
        <f t="shared" si="1"/>
        <v>168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120</v>
      </c>
      <c r="O55" s="12">
        <f t="shared" si="5"/>
        <v>1920</v>
      </c>
      <c r="P55" s="12">
        <f t="shared" si="6"/>
        <v>168</v>
      </c>
    </row>
    <row r="56" spans="1:16" ht="30">
      <c r="A56" s="77"/>
      <c r="B56" s="74"/>
      <c r="C56" s="74"/>
      <c r="D56" s="74"/>
      <c r="E56" s="10" t="s">
        <v>19</v>
      </c>
      <c r="F56" s="11" t="s">
        <v>20</v>
      </c>
      <c r="G56" s="12">
        <v>400</v>
      </c>
      <c r="H56" s="12">
        <f t="shared" si="0"/>
        <v>6400</v>
      </c>
      <c r="I56" s="12">
        <f t="shared" si="1"/>
        <v>560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400</v>
      </c>
      <c r="O56" s="12">
        <f t="shared" si="5"/>
        <v>6400</v>
      </c>
      <c r="P56" s="12">
        <f t="shared" si="6"/>
        <v>560</v>
      </c>
    </row>
    <row r="57" spans="1:16">
      <c r="A57" s="36"/>
      <c r="B57" s="35" t="s">
        <v>28</v>
      </c>
      <c r="C57" s="35" t="s">
        <v>783</v>
      </c>
      <c r="D57" s="35"/>
      <c r="E57" s="10" t="s">
        <v>18</v>
      </c>
      <c r="F57" s="11" t="s">
        <v>34</v>
      </c>
      <c r="G57" s="12">
        <v>110</v>
      </c>
      <c r="H57" s="12">
        <f t="shared" si="0"/>
        <v>1760</v>
      </c>
      <c r="I57" s="12">
        <f t="shared" si="1"/>
        <v>154</v>
      </c>
      <c r="J57" s="12" t="s">
        <v>21</v>
      </c>
      <c r="K57" s="12"/>
      <c r="L57" s="12">
        <v>0</v>
      </c>
      <c r="M57" s="12">
        <v>0</v>
      </c>
      <c r="N57" s="12">
        <f t="shared" si="4"/>
        <v>110</v>
      </c>
      <c r="O57" s="12">
        <f t="shared" si="5"/>
        <v>1760</v>
      </c>
      <c r="P57" s="12">
        <f t="shared" si="6"/>
        <v>154</v>
      </c>
    </row>
    <row r="58" spans="1:16" ht="30">
      <c r="A58" s="36"/>
      <c r="B58" s="35" t="s">
        <v>28</v>
      </c>
      <c r="C58" s="35" t="s">
        <v>783</v>
      </c>
      <c r="D58" s="35"/>
      <c r="E58" s="10" t="s">
        <v>19</v>
      </c>
      <c r="F58" s="11" t="s">
        <v>20</v>
      </c>
      <c r="G58" s="12">
        <v>240</v>
      </c>
      <c r="H58" s="12">
        <f t="shared" si="0"/>
        <v>3840</v>
      </c>
      <c r="I58" s="12">
        <f t="shared" si="1"/>
        <v>336</v>
      </c>
      <c r="J58" s="12" t="s">
        <v>21</v>
      </c>
      <c r="K58" s="12"/>
      <c r="L58" s="12">
        <v>0</v>
      </c>
      <c r="M58" s="12">
        <v>0</v>
      </c>
      <c r="N58" s="12">
        <f t="shared" si="4"/>
        <v>240</v>
      </c>
      <c r="O58" s="12">
        <f t="shared" si="5"/>
        <v>3840</v>
      </c>
      <c r="P58" s="12">
        <f t="shared" si="6"/>
        <v>336</v>
      </c>
    </row>
    <row r="59" spans="1:16">
      <c r="A59" s="36"/>
      <c r="B59" s="35" t="s">
        <v>28</v>
      </c>
      <c r="C59" s="35" t="s">
        <v>783</v>
      </c>
      <c r="D59" s="35"/>
      <c r="E59" s="10" t="s">
        <v>18</v>
      </c>
      <c r="F59" s="11" t="s">
        <v>34</v>
      </c>
      <c r="G59" s="12">
        <v>800</v>
      </c>
      <c r="H59" s="12">
        <f t="shared" si="0"/>
        <v>12800</v>
      </c>
      <c r="I59" s="12">
        <f t="shared" si="1"/>
        <v>1120</v>
      </c>
      <c r="J59" s="12" t="s">
        <v>21</v>
      </c>
      <c r="K59" s="12"/>
      <c r="L59" s="12">
        <v>0</v>
      </c>
      <c r="M59" s="12">
        <v>0</v>
      </c>
      <c r="N59" s="12">
        <f t="shared" si="4"/>
        <v>800</v>
      </c>
      <c r="O59" s="12">
        <f t="shared" si="5"/>
        <v>12800</v>
      </c>
      <c r="P59" s="12">
        <f t="shared" si="6"/>
        <v>1120</v>
      </c>
    </row>
    <row r="60" spans="1:16">
      <c r="A60" s="12"/>
      <c r="B60" s="11" t="s">
        <v>44</v>
      </c>
      <c r="C60" s="11" t="s">
        <v>307</v>
      </c>
      <c r="D60" s="12"/>
      <c r="E60" s="10" t="s">
        <v>18</v>
      </c>
      <c r="F60" s="11" t="s">
        <v>763</v>
      </c>
      <c r="G60" s="12">
        <v>100</v>
      </c>
      <c r="H60" s="12">
        <f t="shared" si="0"/>
        <v>1600</v>
      </c>
      <c r="I60" s="12">
        <f t="shared" si="1"/>
        <v>140</v>
      </c>
      <c r="J60" s="12" t="s">
        <v>21</v>
      </c>
      <c r="K60" s="12"/>
      <c r="L60" s="12">
        <v>0</v>
      </c>
      <c r="M60" s="12">
        <v>0</v>
      </c>
      <c r="N60" s="12">
        <f t="shared" si="4"/>
        <v>100</v>
      </c>
      <c r="O60" s="12">
        <f t="shared" si="5"/>
        <v>1600</v>
      </c>
      <c r="P60" s="12">
        <f t="shared" si="6"/>
        <v>140</v>
      </c>
    </row>
    <row r="61" spans="1:16">
      <c r="A61" s="16" t="s">
        <v>2</v>
      </c>
      <c r="B61" s="17"/>
      <c r="C61" s="17"/>
      <c r="D61" s="17"/>
      <c r="E61" s="18"/>
      <c r="F61" s="18"/>
      <c r="G61" s="17">
        <f>SUM(G2:G60)</f>
        <v>9083</v>
      </c>
      <c r="H61" s="17">
        <f>SUM(H2:H60)</f>
        <v>145328</v>
      </c>
      <c r="I61" s="17">
        <f>SUM(I2:I60)</f>
        <v>12716.2</v>
      </c>
      <c r="J61" s="17"/>
      <c r="K61" s="17">
        <f t="shared" ref="K61:P61" si="7">SUM(K2:K60)</f>
        <v>15</v>
      </c>
      <c r="L61" s="17">
        <f t="shared" si="7"/>
        <v>240</v>
      </c>
      <c r="M61" s="17">
        <f t="shared" si="7"/>
        <v>21</v>
      </c>
      <c r="N61" s="17">
        <f t="shared" si="7"/>
        <v>9098</v>
      </c>
      <c r="O61" s="17">
        <f t="shared" si="7"/>
        <v>145568</v>
      </c>
      <c r="P61" s="17">
        <f t="shared" si="7"/>
        <v>12737.2</v>
      </c>
    </row>
    <row r="62" spans="1:16">
      <c r="E62" s="15"/>
    </row>
    <row r="63" spans="1:16">
      <c r="E63" s="19"/>
    </row>
    <row r="65" spans="3:6">
      <c r="C65" s="20"/>
      <c r="D65" s="20"/>
      <c r="E65" s="21"/>
      <c r="F65" s="20"/>
    </row>
  </sheetData>
  <mergeCells count="36">
    <mergeCell ref="B42:B43"/>
    <mergeCell ref="B48:B49"/>
    <mergeCell ref="B50:B51"/>
    <mergeCell ref="B54:B56"/>
    <mergeCell ref="B26:B27"/>
    <mergeCell ref="B28:B29"/>
    <mergeCell ref="B30:B32"/>
    <mergeCell ref="B33:B34"/>
    <mergeCell ref="B36:B38"/>
    <mergeCell ref="B39:B41"/>
    <mergeCell ref="C30:C32"/>
    <mergeCell ref="C33:C34"/>
    <mergeCell ref="C36:C38"/>
    <mergeCell ref="C39:C41"/>
    <mergeCell ref="C42:C43"/>
    <mergeCell ref="B14:B15"/>
    <mergeCell ref="B16:B17"/>
    <mergeCell ref="B18:B20"/>
    <mergeCell ref="B21:B24"/>
    <mergeCell ref="C28:C29"/>
    <mergeCell ref="A2:A56"/>
    <mergeCell ref="D2:D56"/>
    <mergeCell ref="C2:C3"/>
    <mergeCell ref="C4:C6"/>
    <mergeCell ref="C8:C9"/>
    <mergeCell ref="C14:C15"/>
    <mergeCell ref="C16:C17"/>
    <mergeCell ref="C18:C20"/>
    <mergeCell ref="C21:C24"/>
    <mergeCell ref="C26:C27"/>
    <mergeCell ref="C48:C49"/>
    <mergeCell ref="C50:C51"/>
    <mergeCell ref="C54:C56"/>
    <mergeCell ref="B2:B3"/>
    <mergeCell ref="B4:B6"/>
    <mergeCell ref="B8:B9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8576"/>
  <sheetViews>
    <sheetView topLeftCell="A47" zoomScale="80" zoomScaleNormal="80" workbookViewId="0">
      <selection activeCell="B63" sqref="B63:B64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>
        <f>SUM(N11+'Wola Skarbkowa'!K616)</f>
        <v>300</v>
      </c>
    </row>
    <row r="2" spans="1:16" ht="30">
      <c r="A2" s="75" t="s">
        <v>267</v>
      </c>
      <c r="B2" s="72" t="s">
        <v>76</v>
      </c>
      <c r="C2" s="72" t="s">
        <v>62</v>
      </c>
      <c r="D2" s="72" t="s">
        <v>759</v>
      </c>
      <c r="E2" s="10" t="s">
        <v>19</v>
      </c>
      <c r="F2" s="11" t="s">
        <v>20</v>
      </c>
      <c r="G2" s="12">
        <v>392</v>
      </c>
      <c r="H2" s="12">
        <f t="shared" ref="H2:H69" si="0">(G2)*16</f>
        <v>6272</v>
      </c>
      <c r="I2" s="12">
        <f t="shared" ref="I2:I69" si="1">(G2)*1.4</f>
        <v>548.79999999999995</v>
      </c>
      <c r="J2" s="12" t="s">
        <v>21</v>
      </c>
      <c r="K2" s="12"/>
      <c r="L2" s="12">
        <f t="shared" ref="L2:L69" si="2">(K2)*16</f>
        <v>0</v>
      </c>
      <c r="M2" s="12">
        <f t="shared" ref="M2:M69" si="3">(K2)*1.4</f>
        <v>0</v>
      </c>
      <c r="N2" s="12">
        <f t="shared" ref="N2:N69" si="4">SUM(G2,K2)</f>
        <v>392</v>
      </c>
      <c r="O2" s="12">
        <f t="shared" ref="O2:O69" si="5">(N2)*16</f>
        <v>6272</v>
      </c>
      <c r="P2" s="12">
        <f t="shared" ref="P2:P69" si="6">(N2)*1.4</f>
        <v>548.79999999999995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6</v>
      </c>
      <c r="H3" s="12">
        <f t="shared" si="0"/>
        <v>96</v>
      </c>
      <c r="I3" s="12">
        <f t="shared" si="1"/>
        <v>8.3999999999999986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6</v>
      </c>
      <c r="O3" s="12">
        <f t="shared" si="5"/>
        <v>96</v>
      </c>
      <c r="P3" s="12">
        <f t="shared" si="6"/>
        <v>8.3999999999999986</v>
      </c>
    </row>
    <row r="4" spans="1:16">
      <c r="A4" s="76"/>
      <c r="B4" s="73"/>
      <c r="C4" s="73"/>
      <c r="D4" s="73"/>
      <c r="E4" s="10" t="s">
        <v>18</v>
      </c>
      <c r="F4" s="11" t="s">
        <v>20</v>
      </c>
      <c r="G4" s="12">
        <v>0</v>
      </c>
      <c r="H4" s="12">
        <v>0</v>
      </c>
      <c r="I4" s="12">
        <v>0</v>
      </c>
      <c r="J4" s="12" t="s">
        <v>21</v>
      </c>
      <c r="K4" s="12">
        <v>180</v>
      </c>
      <c r="L4" s="12">
        <v>5040</v>
      </c>
      <c r="M4" s="12">
        <v>252</v>
      </c>
      <c r="N4" s="12">
        <v>180</v>
      </c>
      <c r="O4" s="12">
        <v>5040</v>
      </c>
      <c r="P4" s="12">
        <v>252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9</v>
      </c>
      <c r="H5" s="12">
        <f t="shared" si="0"/>
        <v>144</v>
      </c>
      <c r="I5" s="12">
        <f t="shared" si="1"/>
        <v>12.6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9</v>
      </c>
      <c r="O5" s="12">
        <f t="shared" si="5"/>
        <v>144</v>
      </c>
      <c r="P5" s="12">
        <f t="shared" si="6"/>
        <v>12.6</v>
      </c>
    </row>
    <row r="6" spans="1:16" ht="15" customHeight="1">
      <c r="A6" s="76"/>
      <c r="B6" s="72" t="s">
        <v>122</v>
      </c>
      <c r="C6" s="72" t="s">
        <v>151</v>
      </c>
      <c r="D6" s="73"/>
      <c r="E6" s="10" t="s">
        <v>18</v>
      </c>
      <c r="F6" s="11" t="s">
        <v>20</v>
      </c>
      <c r="G6" s="12">
        <v>99</v>
      </c>
      <c r="H6" s="12">
        <f t="shared" si="0"/>
        <v>1584</v>
      </c>
      <c r="I6" s="12">
        <f t="shared" si="1"/>
        <v>138.6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99</v>
      </c>
      <c r="O6" s="12">
        <f t="shared" si="5"/>
        <v>1584</v>
      </c>
      <c r="P6" s="12">
        <f t="shared" si="6"/>
        <v>138.6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28</v>
      </c>
      <c r="H7" s="12">
        <f t="shared" si="0"/>
        <v>448</v>
      </c>
      <c r="I7" s="12">
        <f t="shared" si="1"/>
        <v>39.199999999999996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28</v>
      </c>
      <c r="O7" s="12">
        <f t="shared" si="5"/>
        <v>448</v>
      </c>
      <c r="P7" s="12">
        <f t="shared" si="6"/>
        <v>39.199999999999996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84</v>
      </c>
      <c r="H8" s="12">
        <f t="shared" si="0"/>
        <v>1344</v>
      </c>
      <c r="I8" s="12">
        <f t="shared" si="1"/>
        <v>117.6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84</v>
      </c>
      <c r="O8" s="12">
        <f t="shared" si="5"/>
        <v>1344</v>
      </c>
      <c r="P8" s="12">
        <f t="shared" si="6"/>
        <v>117.6</v>
      </c>
    </row>
    <row r="9" spans="1:16" ht="30">
      <c r="A9" s="76"/>
      <c r="B9" s="11" t="s">
        <v>32</v>
      </c>
      <c r="C9" s="11" t="s">
        <v>753</v>
      </c>
      <c r="D9" s="73"/>
      <c r="E9" s="10" t="s">
        <v>19</v>
      </c>
      <c r="F9" s="11" t="s">
        <v>20</v>
      </c>
      <c r="G9" s="12">
        <v>200</v>
      </c>
      <c r="H9" s="12">
        <f t="shared" si="0"/>
        <v>3200</v>
      </c>
      <c r="I9" s="12">
        <f t="shared" si="1"/>
        <v>280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200</v>
      </c>
      <c r="O9" s="12">
        <f t="shared" si="5"/>
        <v>3200</v>
      </c>
      <c r="P9" s="12">
        <f t="shared" si="6"/>
        <v>280</v>
      </c>
    </row>
    <row r="10" spans="1:16" ht="15" customHeight="1">
      <c r="A10" s="76"/>
      <c r="B10" s="72" t="s">
        <v>33</v>
      </c>
      <c r="C10" s="72" t="s">
        <v>354</v>
      </c>
      <c r="D10" s="73"/>
      <c r="E10" s="10" t="s">
        <v>18</v>
      </c>
      <c r="F10" s="11" t="s">
        <v>20</v>
      </c>
      <c r="G10" s="12">
        <v>0</v>
      </c>
      <c r="H10" s="12">
        <f t="shared" si="0"/>
        <v>0</v>
      </c>
      <c r="I10" s="12">
        <f t="shared" si="1"/>
        <v>0</v>
      </c>
      <c r="J10" s="12" t="s">
        <v>21</v>
      </c>
      <c r="K10" s="12">
        <v>160</v>
      </c>
      <c r="L10" s="12">
        <f t="shared" si="2"/>
        <v>2560</v>
      </c>
      <c r="M10" s="12">
        <f t="shared" si="3"/>
        <v>224</v>
      </c>
      <c r="N10" s="12">
        <f t="shared" si="4"/>
        <v>160</v>
      </c>
      <c r="O10" s="12">
        <f t="shared" si="5"/>
        <v>2560</v>
      </c>
      <c r="P10" s="12">
        <f t="shared" si="6"/>
        <v>224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300</v>
      </c>
      <c r="H11" s="12">
        <f t="shared" si="0"/>
        <v>4800</v>
      </c>
      <c r="I11" s="12">
        <f t="shared" si="1"/>
        <v>420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300</v>
      </c>
      <c r="O11" s="12">
        <f t="shared" si="5"/>
        <v>4800</v>
      </c>
      <c r="P11" s="12">
        <f t="shared" si="6"/>
        <v>420</v>
      </c>
    </row>
    <row r="12" spans="1:16" ht="30">
      <c r="A12" s="76"/>
      <c r="B12" s="11" t="s">
        <v>35</v>
      </c>
      <c r="C12" s="11" t="s">
        <v>754</v>
      </c>
      <c r="D12" s="73"/>
      <c r="E12" s="10" t="s">
        <v>19</v>
      </c>
      <c r="F12" s="11" t="s">
        <v>20</v>
      </c>
      <c r="G12" s="12">
        <v>252</v>
      </c>
      <c r="H12" s="12">
        <f t="shared" si="0"/>
        <v>4032</v>
      </c>
      <c r="I12" s="12">
        <f t="shared" si="1"/>
        <v>352.79999999999995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252</v>
      </c>
      <c r="O12" s="12">
        <f t="shared" si="5"/>
        <v>4032</v>
      </c>
      <c r="P12" s="12">
        <f t="shared" si="6"/>
        <v>352.79999999999995</v>
      </c>
    </row>
    <row r="13" spans="1:16" ht="30">
      <c r="A13" s="76"/>
      <c r="B13" s="11" t="s">
        <v>77</v>
      </c>
      <c r="C13" s="11" t="s">
        <v>80</v>
      </c>
      <c r="D13" s="73"/>
      <c r="E13" s="10" t="s">
        <v>19</v>
      </c>
      <c r="F13" s="11" t="s">
        <v>20</v>
      </c>
      <c r="G13" s="12">
        <v>160</v>
      </c>
      <c r="H13" s="12">
        <f t="shared" si="0"/>
        <v>2560</v>
      </c>
      <c r="I13" s="12">
        <f t="shared" si="1"/>
        <v>224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160</v>
      </c>
      <c r="O13" s="12">
        <f t="shared" si="5"/>
        <v>2560</v>
      </c>
      <c r="P13" s="12">
        <f t="shared" si="6"/>
        <v>224</v>
      </c>
    </row>
    <row r="14" spans="1:16" ht="15" customHeight="1">
      <c r="A14" s="76"/>
      <c r="B14" s="72" t="s">
        <v>48</v>
      </c>
      <c r="C14" s="72" t="s">
        <v>103</v>
      </c>
      <c r="D14" s="73"/>
      <c r="E14" s="10" t="s">
        <v>18</v>
      </c>
      <c r="F14" s="11" t="s">
        <v>34</v>
      </c>
      <c r="G14" s="12">
        <v>128</v>
      </c>
      <c r="H14" s="12">
        <f t="shared" si="0"/>
        <v>2048</v>
      </c>
      <c r="I14" s="12">
        <f t="shared" si="1"/>
        <v>179.2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128</v>
      </c>
      <c r="O14" s="12">
        <f t="shared" si="5"/>
        <v>2048</v>
      </c>
      <c r="P14" s="12">
        <f t="shared" si="6"/>
        <v>179.2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300</v>
      </c>
      <c r="H15" s="12">
        <f t="shared" si="0"/>
        <v>4800</v>
      </c>
      <c r="I15" s="12">
        <f t="shared" si="1"/>
        <v>420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300</v>
      </c>
      <c r="O15" s="12">
        <f t="shared" si="5"/>
        <v>4800</v>
      </c>
      <c r="P15" s="12">
        <f t="shared" si="6"/>
        <v>420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24</v>
      </c>
      <c r="H16" s="12">
        <f t="shared" si="0"/>
        <v>384</v>
      </c>
      <c r="I16" s="12">
        <f t="shared" si="1"/>
        <v>33.599999999999994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24</v>
      </c>
      <c r="O16" s="12">
        <f t="shared" si="5"/>
        <v>384</v>
      </c>
      <c r="P16" s="12">
        <f t="shared" si="6"/>
        <v>33.599999999999994</v>
      </c>
    </row>
    <row r="17" spans="1:16" ht="15" customHeight="1">
      <c r="A17" s="76"/>
      <c r="B17" s="72" t="s">
        <v>123</v>
      </c>
      <c r="C17" s="72" t="s">
        <v>109</v>
      </c>
      <c r="D17" s="73"/>
      <c r="E17" s="10" t="s">
        <v>18</v>
      </c>
      <c r="F17" s="11" t="s">
        <v>20</v>
      </c>
      <c r="G17" s="12">
        <v>168</v>
      </c>
      <c r="H17" s="12">
        <f t="shared" si="0"/>
        <v>2688</v>
      </c>
      <c r="I17" s="12">
        <f t="shared" si="1"/>
        <v>235.2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168</v>
      </c>
      <c r="O17" s="12">
        <f t="shared" si="5"/>
        <v>2688</v>
      </c>
      <c r="P17" s="12">
        <f t="shared" si="6"/>
        <v>235.2</v>
      </c>
    </row>
    <row r="18" spans="1:16" ht="30">
      <c r="A18" s="76"/>
      <c r="B18" s="73"/>
      <c r="C18" s="73"/>
      <c r="D18" s="73"/>
      <c r="E18" s="10" t="s">
        <v>19</v>
      </c>
      <c r="F18" s="11" t="s">
        <v>20</v>
      </c>
      <c r="G18" s="12">
        <v>288</v>
      </c>
      <c r="H18" s="12">
        <f t="shared" si="0"/>
        <v>4608</v>
      </c>
      <c r="I18" s="12">
        <f t="shared" si="1"/>
        <v>403.2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288</v>
      </c>
      <c r="O18" s="12">
        <f t="shared" si="5"/>
        <v>4608</v>
      </c>
      <c r="P18" s="12">
        <f t="shared" si="6"/>
        <v>403.2</v>
      </c>
    </row>
    <row r="19" spans="1:16" ht="30">
      <c r="A19" s="76"/>
      <c r="B19" s="74"/>
      <c r="C19" s="74"/>
      <c r="D19" s="73"/>
      <c r="E19" s="10" t="s">
        <v>19</v>
      </c>
      <c r="F19" s="11" t="s">
        <v>20</v>
      </c>
      <c r="G19" s="12">
        <v>32</v>
      </c>
      <c r="H19" s="12">
        <f t="shared" si="0"/>
        <v>512</v>
      </c>
      <c r="I19" s="12">
        <f t="shared" si="1"/>
        <v>44.8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32</v>
      </c>
      <c r="O19" s="12">
        <f t="shared" si="5"/>
        <v>512</v>
      </c>
      <c r="P19" s="12">
        <f t="shared" si="6"/>
        <v>44.8</v>
      </c>
    </row>
    <row r="20" spans="1:16" ht="15" customHeight="1">
      <c r="A20" s="76"/>
      <c r="B20" s="72" t="s">
        <v>75</v>
      </c>
      <c r="C20" s="72" t="s">
        <v>108</v>
      </c>
      <c r="D20" s="73"/>
      <c r="E20" s="10" t="s">
        <v>18</v>
      </c>
      <c r="F20" s="11" t="s">
        <v>34</v>
      </c>
      <c r="G20" s="12">
        <v>144</v>
      </c>
      <c r="H20" s="12">
        <f t="shared" si="0"/>
        <v>2304</v>
      </c>
      <c r="I20" s="12">
        <f t="shared" si="1"/>
        <v>201.6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144</v>
      </c>
      <c r="O20" s="12">
        <f t="shared" si="5"/>
        <v>2304</v>
      </c>
      <c r="P20" s="12">
        <f t="shared" si="6"/>
        <v>201.6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240</v>
      </c>
      <c r="H21" s="12">
        <f t="shared" si="0"/>
        <v>3840</v>
      </c>
      <c r="I21" s="12">
        <f t="shared" si="1"/>
        <v>336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240</v>
      </c>
      <c r="O21" s="12">
        <f t="shared" si="5"/>
        <v>3840</v>
      </c>
      <c r="P21" s="12">
        <f t="shared" si="6"/>
        <v>336</v>
      </c>
    </row>
    <row r="22" spans="1:16" ht="30">
      <c r="A22" s="76"/>
      <c r="B22" s="72" t="s">
        <v>58</v>
      </c>
      <c r="C22" s="72" t="s">
        <v>107</v>
      </c>
      <c r="D22" s="73"/>
      <c r="E22" s="10" t="s">
        <v>19</v>
      </c>
      <c r="F22" s="11" t="s">
        <v>20</v>
      </c>
      <c r="G22" s="12">
        <v>176</v>
      </c>
      <c r="H22" s="12">
        <f t="shared" si="0"/>
        <v>2816</v>
      </c>
      <c r="I22" s="12">
        <f t="shared" si="1"/>
        <v>246.39999999999998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176</v>
      </c>
      <c r="O22" s="12">
        <f t="shared" si="5"/>
        <v>2816</v>
      </c>
      <c r="P22" s="12">
        <f t="shared" si="6"/>
        <v>246.39999999999998</v>
      </c>
    </row>
    <row r="23" spans="1:16" ht="30">
      <c r="A23" s="76"/>
      <c r="B23" s="73"/>
      <c r="C23" s="73"/>
      <c r="D23" s="73"/>
      <c r="E23" s="10" t="s">
        <v>19</v>
      </c>
      <c r="F23" s="11" t="s">
        <v>20</v>
      </c>
      <c r="G23" s="12">
        <v>330</v>
      </c>
      <c r="H23" s="12">
        <f t="shared" si="0"/>
        <v>5280</v>
      </c>
      <c r="I23" s="12">
        <f t="shared" si="1"/>
        <v>461.99999999999994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330</v>
      </c>
      <c r="O23" s="12">
        <f t="shared" si="5"/>
        <v>5280</v>
      </c>
      <c r="P23" s="12">
        <f t="shared" si="6"/>
        <v>461.99999999999994</v>
      </c>
    </row>
    <row r="24" spans="1:16" ht="30">
      <c r="A24" s="76"/>
      <c r="B24" s="74"/>
      <c r="C24" s="74"/>
      <c r="D24" s="73"/>
      <c r="E24" s="10" t="s">
        <v>19</v>
      </c>
      <c r="F24" s="11" t="s">
        <v>20</v>
      </c>
      <c r="G24" s="12">
        <v>220</v>
      </c>
      <c r="H24" s="12">
        <f t="shared" si="0"/>
        <v>3520</v>
      </c>
      <c r="I24" s="12">
        <f t="shared" si="1"/>
        <v>308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220</v>
      </c>
      <c r="O24" s="12">
        <f t="shared" si="5"/>
        <v>3520</v>
      </c>
      <c r="P24" s="12">
        <f t="shared" si="6"/>
        <v>308</v>
      </c>
    </row>
    <row r="25" spans="1:16" ht="30">
      <c r="A25" s="76"/>
      <c r="B25" s="11" t="s">
        <v>61</v>
      </c>
      <c r="C25" s="11" t="s">
        <v>755</v>
      </c>
      <c r="D25" s="73"/>
      <c r="E25" s="10" t="s">
        <v>19</v>
      </c>
      <c r="F25" s="11" t="s">
        <v>34</v>
      </c>
      <c r="G25" s="12">
        <v>240</v>
      </c>
      <c r="H25" s="12">
        <f t="shared" si="0"/>
        <v>3840</v>
      </c>
      <c r="I25" s="12">
        <f t="shared" si="1"/>
        <v>336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240</v>
      </c>
      <c r="O25" s="12">
        <f t="shared" si="5"/>
        <v>3840</v>
      </c>
      <c r="P25" s="12">
        <f t="shared" si="6"/>
        <v>336</v>
      </c>
    </row>
    <row r="26" spans="1:16" ht="15" customHeight="1">
      <c r="A26" s="76"/>
      <c r="B26" s="72" t="s">
        <v>119</v>
      </c>
      <c r="C26" s="72" t="s">
        <v>105</v>
      </c>
      <c r="D26" s="73"/>
      <c r="E26" s="10" t="s">
        <v>18</v>
      </c>
      <c r="F26" s="11" t="s">
        <v>20</v>
      </c>
      <c r="G26" s="12">
        <v>140</v>
      </c>
      <c r="H26" s="12">
        <f t="shared" si="0"/>
        <v>2240</v>
      </c>
      <c r="I26" s="12">
        <f t="shared" si="1"/>
        <v>196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140</v>
      </c>
      <c r="O26" s="12">
        <f t="shared" si="5"/>
        <v>2240</v>
      </c>
      <c r="P26" s="12">
        <f t="shared" si="6"/>
        <v>196</v>
      </c>
    </row>
    <row r="27" spans="1:16" ht="30">
      <c r="A27" s="76"/>
      <c r="B27" s="74"/>
      <c r="C27" s="74"/>
      <c r="D27" s="73"/>
      <c r="E27" s="10" t="s">
        <v>19</v>
      </c>
      <c r="F27" s="11" t="s">
        <v>20</v>
      </c>
      <c r="G27" s="12">
        <v>240</v>
      </c>
      <c r="H27" s="12">
        <f t="shared" si="0"/>
        <v>3840</v>
      </c>
      <c r="I27" s="12">
        <f t="shared" si="1"/>
        <v>336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240</v>
      </c>
      <c r="O27" s="12">
        <f t="shared" si="5"/>
        <v>3840</v>
      </c>
      <c r="P27" s="12">
        <f t="shared" si="6"/>
        <v>336</v>
      </c>
    </row>
    <row r="28" spans="1:16" ht="30">
      <c r="A28" s="76"/>
      <c r="B28" s="11" t="s">
        <v>54</v>
      </c>
      <c r="C28" s="11" t="s">
        <v>606</v>
      </c>
      <c r="D28" s="73"/>
      <c r="E28" s="10" t="s">
        <v>19</v>
      </c>
      <c r="F28" s="11" t="s">
        <v>20</v>
      </c>
      <c r="G28" s="12">
        <v>115</v>
      </c>
      <c r="H28" s="12">
        <f t="shared" si="0"/>
        <v>1840</v>
      </c>
      <c r="I28" s="12">
        <f t="shared" si="1"/>
        <v>161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115</v>
      </c>
      <c r="O28" s="12">
        <f t="shared" si="5"/>
        <v>1840</v>
      </c>
      <c r="P28" s="12">
        <f t="shared" si="6"/>
        <v>161</v>
      </c>
    </row>
    <row r="29" spans="1:16" ht="30">
      <c r="A29" s="76"/>
      <c r="B29" s="72" t="s">
        <v>45</v>
      </c>
      <c r="C29" s="72" t="s">
        <v>343</v>
      </c>
      <c r="D29" s="73"/>
      <c r="E29" s="10" t="s">
        <v>19</v>
      </c>
      <c r="F29" s="11" t="s">
        <v>34</v>
      </c>
      <c r="G29" s="12">
        <v>300</v>
      </c>
      <c r="H29" s="12">
        <f t="shared" si="0"/>
        <v>4800</v>
      </c>
      <c r="I29" s="12">
        <f t="shared" si="1"/>
        <v>420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300</v>
      </c>
      <c r="O29" s="12">
        <f t="shared" si="5"/>
        <v>4800</v>
      </c>
      <c r="P29" s="12">
        <f t="shared" si="6"/>
        <v>420</v>
      </c>
    </row>
    <row r="30" spans="1:16" ht="30">
      <c r="A30" s="76"/>
      <c r="B30" s="73"/>
      <c r="C30" s="73"/>
      <c r="D30" s="73"/>
      <c r="E30" s="10" t="s">
        <v>19</v>
      </c>
      <c r="F30" s="11" t="s">
        <v>34</v>
      </c>
      <c r="G30" s="12">
        <v>240</v>
      </c>
      <c r="H30" s="12">
        <f t="shared" si="0"/>
        <v>3840</v>
      </c>
      <c r="I30" s="12">
        <f t="shared" si="1"/>
        <v>336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240</v>
      </c>
      <c r="O30" s="12">
        <f t="shared" si="5"/>
        <v>3840</v>
      </c>
      <c r="P30" s="12">
        <f t="shared" si="6"/>
        <v>336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15</v>
      </c>
      <c r="H31" s="12">
        <f t="shared" si="0"/>
        <v>240</v>
      </c>
      <c r="I31" s="12">
        <f t="shared" si="1"/>
        <v>21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15</v>
      </c>
      <c r="O31" s="12">
        <f t="shared" si="5"/>
        <v>240</v>
      </c>
      <c r="P31" s="12">
        <f t="shared" si="6"/>
        <v>21</v>
      </c>
    </row>
    <row r="32" spans="1:16" ht="15" customHeight="1">
      <c r="A32" s="76"/>
      <c r="B32" s="72" t="s">
        <v>43</v>
      </c>
      <c r="C32" s="72" t="s">
        <v>581</v>
      </c>
      <c r="D32" s="73"/>
      <c r="E32" s="10" t="s">
        <v>18</v>
      </c>
      <c r="F32" s="11" t="s">
        <v>20</v>
      </c>
      <c r="G32" s="12">
        <v>165</v>
      </c>
      <c r="H32" s="12">
        <f t="shared" si="0"/>
        <v>2640</v>
      </c>
      <c r="I32" s="12">
        <f t="shared" si="1"/>
        <v>230.99999999999997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165</v>
      </c>
      <c r="O32" s="12">
        <f t="shared" si="5"/>
        <v>2640</v>
      </c>
      <c r="P32" s="12">
        <f t="shared" si="6"/>
        <v>230.99999999999997</v>
      </c>
    </row>
    <row r="33" spans="1:16" ht="30">
      <c r="A33" s="76"/>
      <c r="B33" s="73"/>
      <c r="C33" s="73"/>
      <c r="D33" s="73"/>
      <c r="E33" s="10" t="s">
        <v>19</v>
      </c>
      <c r="F33" s="11" t="s">
        <v>20</v>
      </c>
      <c r="G33" s="12">
        <v>390</v>
      </c>
      <c r="H33" s="12">
        <f t="shared" si="0"/>
        <v>6240</v>
      </c>
      <c r="I33" s="12">
        <f t="shared" si="1"/>
        <v>546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390</v>
      </c>
      <c r="O33" s="12">
        <f t="shared" si="5"/>
        <v>6240</v>
      </c>
      <c r="P33" s="12">
        <f t="shared" si="6"/>
        <v>546</v>
      </c>
    </row>
    <row r="34" spans="1:16" ht="30">
      <c r="A34" s="76"/>
      <c r="B34" s="74"/>
      <c r="C34" s="74"/>
      <c r="D34" s="73"/>
      <c r="E34" s="10" t="s">
        <v>19</v>
      </c>
      <c r="F34" s="11" t="s">
        <v>20</v>
      </c>
      <c r="G34" s="12">
        <v>288</v>
      </c>
      <c r="H34" s="12">
        <f t="shared" si="0"/>
        <v>4608</v>
      </c>
      <c r="I34" s="12">
        <f t="shared" si="1"/>
        <v>403.2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288</v>
      </c>
      <c r="O34" s="12">
        <f t="shared" si="5"/>
        <v>4608</v>
      </c>
      <c r="P34" s="12">
        <f t="shared" si="6"/>
        <v>403.2</v>
      </c>
    </row>
    <row r="35" spans="1:16" ht="15" customHeight="1">
      <c r="A35" s="76"/>
      <c r="B35" s="11" t="s">
        <v>44</v>
      </c>
      <c r="C35" s="11" t="s">
        <v>376</v>
      </c>
      <c r="D35" s="73"/>
      <c r="E35" s="10" t="s">
        <v>18</v>
      </c>
      <c r="F35" s="11" t="s">
        <v>34</v>
      </c>
      <c r="G35" s="12">
        <v>200</v>
      </c>
      <c r="H35" s="12">
        <f t="shared" si="0"/>
        <v>3200</v>
      </c>
      <c r="I35" s="12">
        <f>(G35)*1.4</f>
        <v>280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200</v>
      </c>
      <c r="O35" s="12">
        <f t="shared" si="5"/>
        <v>3200</v>
      </c>
      <c r="P35" s="12">
        <f t="shared" si="6"/>
        <v>280</v>
      </c>
    </row>
    <row r="36" spans="1:16" ht="15" customHeight="1">
      <c r="A36" s="76"/>
      <c r="B36" s="72" t="s">
        <v>74</v>
      </c>
      <c r="C36" s="72" t="s">
        <v>701</v>
      </c>
      <c r="D36" s="73"/>
      <c r="E36" s="10" t="s">
        <v>18</v>
      </c>
      <c r="F36" s="11" t="s">
        <v>20</v>
      </c>
      <c r="G36" s="12">
        <v>216</v>
      </c>
      <c r="H36" s="12">
        <f t="shared" si="0"/>
        <v>3456</v>
      </c>
      <c r="I36" s="12">
        <f t="shared" si="1"/>
        <v>302.39999999999998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216</v>
      </c>
      <c r="O36" s="12">
        <f t="shared" si="5"/>
        <v>3456</v>
      </c>
      <c r="P36" s="12">
        <f t="shared" si="6"/>
        <v>302.39999999999998</v>
      </c>
    </row>
    <row r="37" spans="1:16" ht="30">
      <c r="A37" s="76"/>
      <c r="B37" s="73"/>
      <c r="C37" s="73"/>
      <c r="D37" s="73"/>
      <c r="E37" s="10" t="s">
        <v>19</v>
      </c>
      <c r="F37" s="11" t="s">
        <v>34</v>
      </c>
      <c r="G37" s="12">
        <v>308</v>
      </c>
      <c r="H37" s="12">
        <f t="shared" si="0"/>
        <v>4928</v>
      </c>
      <c r="I37" s="12">
        <f t="shared" si="1"/>
        <v>431.2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308</v>
      </c>
      <c r="O37" s="12">
        <f t="shared" si="5"/>
        <v>4928</v>
      </c>
      <c r="P37" s="12">
        <f t="shared" si="6"/>
        <v>431.2</v>
      </c>
    </row>
    <row r="38" spans="1:16" ht="30">
      <c r="A38" s="76"/>
      <c r="B38" s="74"/>
      <c r="C38" s="74"/>
      <c r="D38" s="73"/>
      <c r="E38" s="10" t="s">
        <v>19</v>
      </c>
      <c r="F38" s="11" t="s">
        <v>20</v>
      </c>
      <c r="G38" s="12">
        <v>64</v>
      </c>
      <c r="H38" s="12">
        <f t="shared" si="0"/>
        <v>1024</v>
      </c>
      <c r="I38" s="12">
        <f t="shared" si="1"/>
        <v>89.6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64</v>
      </c>
      <c r="O38" s="12">
        <f t="shared" si="5"/>
        <v>1024</v>
      </c>
      <c r="P38" s="12">
        <f t="shared" si="6"/>
        <v>89.6</v>
      </c>
    </row>
    <row r="39" spans="1:16" ht="15" customHeight="1">
      <c r="A39" s="76"/>
      <c r="B39" s="72" t="s">
        <v>27</v>
      </c>
      <c r="C39" s="72" t="s">
        <v>756</v>
      </c>
      <c r="D39" s="73"/>
      <c r="E39" s="10" t="s">
        <v>18</v>
      </c>
      <c r="F39" s="11" t="s">
        <v>34</v>
      </c>
      <c r="G39" s="12">
        <v>120</v>
      </c>
      <c r="H39" s="12">
        <f t="shared" si="0"/>
        <v>1920</v>
      </c>
      <c r="I39" s="12">
        <f t="shared" si="1"/>
        <v>168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120</v>
      </c>
      <c r="O39" s="12">
        <f t="shared" si="5"/>
        <v>1920</v>
      </c>
      <c r="P39" s="12">
        <f t="shared" si="6"/>
        <v>168</v>
      </c>
    </row>
    <row r="40" spans="1:16" ht="30">
      <c r="A40" s="76"/>
      <c r="B40" s="74"/>
      <c r="C40" s="74"/>
      <c r="D40" s="73"/>
      <c r="E40" s="10" t="s">
        <v>19</v>
      </c>
      <c r="F40" s="11" t="s">
        <v>20</v>
      </c>
      <c r="G40" s="12">
        <v>300</v>
      </c>
      <c r="H40" s="12">
        <f t="shared" si="0"/>
        <v>4800</v>
      </c>
      <c r="I40" s="12">
        <f t="shared" si="1"/>
        <v>420</v>
      </c>
      <c r="J40" s="12" t="s">
        <v>22</v>
      </c>
      <c r="K40" s="12"/>
      <c r="L40" s="12">
        <f t="shared" si="2"/>
        <v>0</v>
      </c>
      <c r="M40" s="12">
        <f t="shared" si="3"/>
        <v>0</v>
      </c>
      <c r="N40" s="12">
        <f t="shared" si="4"/>
        <v>300</v>
      </c>
      <c r="O40" s="12">
        <f t="shared" si="5"/>
        <v>4800</v>
      </c>
      <c r="P40" s="12">
        <f t="shared" si="6"/>
        <v>420</v>
      </c>
    </row>
    <row r="41" spans="1:16" ht="15" customHeight="1">
      <c r="A41" s="76"/>
      <c r="B41" s="72" t="s">
        <v>55</v>
      </c>
      <c r="C41" s="72" t="s">
        <v>757</v>
      </c>
      <c r="D41" s="73"/>
      <c r="E41" s="10" t="s">
        <v>18</v>
      </c>
      <c r="F41" s="11" t="s">
        <v>20</v>
      </c>
      <c r="G41" s="12">
        <v>144</v>
      </c>
      <c r="H41" s="12">
        <f t="shared" si="0"/>
        <v>2304</v>
      </c>
      <c r="I41" s="12">
        <f t="shared" si="1"/>
        <v>201.6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144</v>
      </c>
      <c r="O41" s="12">
        <f t="shared" si="5"/>
        <v>2304</v>
      </c>
      <c r="P41" s="12">
        <f t="shared" si="6"/>
        <v>201.6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364</v>
      </c>
      <c r="H42" s="12">
        <f t="shared" si="0"/>
        <v>5824</v>
      </c>
      <c r="I42" s="12">
        <f t="shared" si="1"/>
        <v>509.59999999999997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364</v>
      </c>
      <c r="O42" s="12">
        <f t="shared" si="5"/>
        <v>5824</v>
      </c>
      <c r="P42" s="12">
        <f t="shared" si="6"/>
        <v>509.59999999999997</v>
      </c>
    </row>
    <row r="43" spans="1:16" ht="15" customHeight="1">
      <c r="A43" s="76"/>
      <c r="B43" s="72" t="s">
        <v>52</v>
      </c>
      <c r="C43" s="72" t="s">
        <v>84</v>
      </c>
      <c r="D43" s="73"/>
      <c r="E43" s="10" t="s">
        <v>18</v>
      </c>
      <c r="F43" s="11" t="s">
        <v>34</v>
      </c>
      <c r="G43" s="12">
        <v>130</v>
      </c>
      <c r="H43" s="12">
        <f t="shared" si="0"/>
        <v>2080</v>
      </c>
      <c r="I43" s="12">
        <f t="shared" si="1"/>
        <v>182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130</v>
      </c>
      <c r="O43" s="12">
        <f t="shared" si="5"/>
        <v>2080</v>
      </c>
      <c r="P43" s="12">
        <f t="shared" si="6"/>
        <v>182</v>
      </c>
    </row>
    <row r="44" spans="1:16" ht="30">
      <c r="A44" s="76"/>
      <c r="B44" s="74"/>
      <c r="C44" s="74"/>
      <c r="D44" s="73"/>
      <c r="E44" s="10" t="s">
        <v>19</v>
      </c>
      <c r="F44" s="11" t="s">
        <v>34</v>
      </c>
      <c r="G44" s="12">
        <v>272</v>
      </c>
      <c r="H44" s="12">
        <f t="shared" si="0"/>
        <v>4352</v>
      </c>
      <c r="I44" s="12">
        <f>(G44)*1.4</f>
        <v>380.79999999999995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272</v>
      </c>
      <c r="O44" s="12">
        <f t="shared" si="5"/>
        <v>4352</v>
      </c>
      <c r="P44" s="12">
        <f t="shared" si="6"/>
        <v>380.79999999999995</v>
      </c>
    </row>
    <row r="45" spans="1:16" s="23" customFormat="1" ht="30">
      <c r="A45" s="76"/>
      <c r="B45" s="72" t="s">
        <v>55</v>
      </c>
      <c r="C45" s="72" t="s">
        <v>757</v>
      </c>
      <c r="D45" s="73"/>
      <c r="E45" s="10" t="s">
        <v>19</v>
      </c>
      <c r="F45" s="11" t="s">
        <v>20</v>
      </c>
      <c r="G45" s="12">
        <v>329.5</v>
      </c>
      <c r="H45" s="12">
        <f t="shared" si="0"/>
        <v>5272</v>
      </c>
      <c r="I45" s="12">
        <f t="shared" si="1"/>
        <v>461.29999999999995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329.5</v>
      </c>
      <c r="O45" s="12">
        <f t="shared" si="5"/>
        <v>5272</v>
      </c>
      <c r="P45" s="12">
        <f t="shared" si="6"/>
        <v>461.29999999999995</v>
      </c>
    </row>
    <row r="46" spans="1:16" s="23" customFormat="1" ht="30">
      <c r="A46" s="76"/>
      <c r="B46" s="74"/>
      <c r="C46" s="74"/>
      <c r="D46" s="73"/>
      <c r="E46" s="10" t="s">
        <v>19</v>
      </c>
      <c r="F46" s="11" t="s">
        <v>20</v>
      </c>
      <c r="G46" s="12">
        <v>120</v>
      </c>
      <c r="H46" s="12">
        <f t="shared" si="0"/>
        <v>1920</v>
      </c>
      <c r="I46" s="12">
        <f t="shared" si="1"/>
        <v>168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120</v>
      </c>
      <c r="O46" s="12">
        <f t="shared" si="5"/>
        <v>1920</v>
      </c>
      <c r="P46" s="12">
        <f t="shared" si="6"/>
        <v>168</v>
      </c>
    </row>
    <row r="47" spans="1:16" s="23" customFormat="1" ht="30">
      <c r="A47" s="76"/>
      <c r="B47" s="47" t="s">
        <v>70</v>
      </c>
      <c r="C47" s="47" t="s">
        <v>125</v>
      </c>
      <c r="D47" s="73"/>
      <c r="E47" s="10" t="s">
        <v>19</v>
      </c>
      <c r="F47" s="11" t="s">
        <v>20</v>
      </c>
      <c r="G47" s="12">
        <v>320</v>
      </c>
      <c r="H47" s="12">
        <f t="shared" si="0"/>
        <v>5120</v>
      </c>
      <c r="I47" s="12">
        <f t="shared" si="1"/>
        <v>448</v>
      </c>
      <c r="J47" s="12" t="s">
        <v>21</v>
      </c>
      <c r="K47" s="12"/>
      <c r="L47" s="12">
        <v>0</v>
      </c>
      <c r="M47" s="12">
        <v>0</v>
      </c>
      <c r="N47" s="12">
        <f t="shared" si="4"/>
        <v>320</v>
      </c>
      <c r="O47" s="12">
        <f t="shared" si="5"/>
        <v>5120</v>
      </c>
      <c r="P47" s="12">
        <f t="shared" si="6"/>
        <v>448</v>
      </c>
    </row>
    <row r="48" spans="1:16" s="23" customFormat="1" ht="30">
      <c r="A48" s="76"/>
      <c r="B48" s="47" t="s">
        <v>70</v>
      </c>
      <c r="C48" s="47" t="s">
        <v>125</v>
      </c>
      <c r="D48" s="73"/>
      <c r="E48" s="10" t="s">
        <v>19</v>
      </c>
      <c r="F48" s="11" t="s">
        <v>20</v>
      </c>
      <c r="G48" s="12">
        <v>360</v>
      </c>
      <c r="H48" s="12">
        <f t="shared" si="0"/>
        <v>5760</v>
      </c>
      <c r="I48" s="12">
        <f t="shared" si="1"/>
        <v>503.99999999999994</v>
      </c>
      <c r="J48" s="12" t="s">
        <v>21</v>
      </c>
      <c r="K48" s="12"/>
      <c r="L48" s="12">
        <v>0</v>
      </c>
      <c r="M48" s="12">
        <v>0</v>
      </c>
      <c r="N48" s="12">
        <f t="shared" si="4"/>
        <v>360</v>
      </c>
      <c r="O48" s="12">
        <f t="shared" si="5"/>
        <v>5760</v>
      </c>
      <c r="P48" s="12">
        <f t="shared" si="6"/>
        <v>503.99999999999994</v>
      </c>
    </row>
    <row r="49" spans="1:16" s="23" customFormat="1" ht="30">
      <c r="A49" s="76"/>
      <c r="B49" s="47" t="s">
        <v>70</v>
      </c>
      <c r="C49" s="47" t="s">
        <v>125</v>
      </c>
      <c r="D49" s="73"/>
      <c r="E49" s="10" t="s">
        <v>19</v>
      </c>
      <c r="F49" s="11" t="s">
        <v>20</v>
      </c>
      <c r="G49" s="12">
        <v>444</v>
      </c>
      <c r="H49" s="12">
        <f t="shared" si="0"/>
        <v>7104</v>
      </c>
      <c r="I49" s="12">
        <f t="shared" si="1"/>
        <v>621.59999999999991</v>
      </c>
      <c r="J49" s="12" t="s">
        <v>21</v>
      </c>
      <c r="K49" s="12"/>
      <c r="L49" s="12">
        <v>0</v>
      </c>
      <c r="M49" s="12">
        <v>0</v>
      </c>
      <c r="N49" s="12">
        <f t="shared" si="4"/>
        <v>444</v>
      </c>
      <c r="O49" s="12">
        <f t="shared" si="5"/>
        <v>7104</v>
      </c>
      <c r="P49" s="12">
        <f t="shared" si="6"/>
        <v>621.59999999999991</v>
      </c>
    </row>
    <row r="50" spans="1:16" ht="30">
      <c r="A50" s="76"/>
      <c r="B50" s="11" t="s">
        <v>70</v>
      </c>
      <c r="C50" s="11" t="s">
        <v>125</v>
      </c>
      <c r="D50" s="73"/>
      <c r="E50" s="10" t="s">
        <v>19</v>
      </c>
      <c r="F50" s="11" t="s">
        <v>20</v>
      </c>
      <c r="G50" s="12">
        <v>700</v>
      </c>
      <c r="H50" s="12">
        <f t="shared" si="0"/>
        <v>11200</v>
      </c>
      <c r="I50" s="12">
        <f t="shared" si="1"/>
        <v>979.99999999999989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700</v>
      </c>
      <c r="O50" s="12">
        <f t="shared" si="5"/>
        <v>11200</v>
      </c>
      <c r="P50" s="12">
        <f t="shared" si="6"/>
        <v>979.99999999999989</v>
      </c>
    </row>
    <row r="51" spans="1:16" ht="15" customHeight="1">
      <c r="A51" s="76"/>
      <c r="B51" s="72" t="s">
        <v>69</v>
      </c>
      <c r="C51" s="72" t="s">
        <v>702</v>
      </c>
      <c r="D51" s="73"/>
      <c r="E51" s="10" t="s">
        <v>18</v>
      </c>
      <c r="F51" s="11" t="s">
        <v>20</v>
      </c>
      <c r="G51" s="12">
        <v>154</v>
      </c>
      <c r="H51" s="12">
        <f t="shared" si="0"/>
        <v>2464</v>
      </c>
      <c r="I51" s="12">
        <f t="shared" si="1"/>
        <v>215.6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154</v>
      </c>
      <c r="O51" s="12">
        <f t="shared" si="5"/>
        <v>2464</v>
      </c>
      <c r="P51" s="12">
        <f t="shared" si="6"/>
        <v>215.6</v>
      </c>
    </row>
    <row r="52" spans="1:16" ht="30">
      <c r="A52" s="76"/>
      <c r="B52" s="73"/>
      <c r="C52" s="73"/>
      <c r="D52" s="73"/>
      <c r="E52" s="10" t="s">
        <v>19</v>
      </c>
      <c r="F52" s="11" t="s">
        <v>20</v>
      </c>
      <c r="G52" s="12">
        <v>0</v>
      </c>
      <c r="H52" s="12">
        <v>0</v>
      </c>
      <c r="I52" s="12">
        <v>0</v>
      </c>
      <c r="J52" s="12" t="s">
        <v>21</v>
      </c>
      <c r="K52" s="12">
        <v>79</v>
      </c>
      <c r="L52" s="12">
        <f t="shared" si="2"/>
        <v>1264</v>
      </c>
      <c r="M52" s="12">
        <f t="shared" si="3"/>
        <v>110.6</v>
      </c>
      <c r="N52" s="12">
        <f t="shared" si="4"/>
        <v>79</v>
      </c>
      <c r="O52" s="12">
        <f t="shared" si="5"/>
        <v>1264</v>
      </c>
      <c r="P52" s="12">
        <f t="shared" si="6"/>
        <v>110.6</v>
      </c>
    </row>
    <row r="53" spans="1:16" ht="30">
      <c r="A53" s="76"/>
      <c r="B53" s="74"/>
      <c r="C53" s="74"/>
      <c r="D53" s="73"/>
      <c r="E53" s="10" t="s">
        <v>19</v>
      </c>
      <c r="F53" s="11" t="s">
        <v>20</v>
      </c>
      <c r="G53" s="12">
        <v>336</v>
      </c>
      <c r="H53" s="12">
        <f t="shared" si="0"/>
        <v>5376</v>
      </c>
      <c r="I53" s="12">
        <f t="shared" si="1"/>
        <v>470.4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336</v>
      </c>
      <c r="O53" s="12">
        <f t="shared" si="5"/>
        <v>5376</v>
      </c>
      <c r="P53" s="12">
        <f t="shared" si="6"/>
        <v>470.4</v>
      </c>
    </row>
    <row r="54" spans="1:16" ht="15" customHeight="1">
      <c r="A54" s="76"/>
      <c r="B54" s="72" t="s">
        <v>39</v>
      </c>
      <c r="C54" s="72" t="s">
        <v>572</v>
      </c>
      <c r="D54" s="73"/>
      <c r="E54" s="10" t="s">
        <v>18</v>
      </c>
      <c r="F54" s="11" t="s">
        <v>34</v>
      </c>
      <c r="G54" s="12">
        <v>120</v>
      </c>
      <c r="H54" s="12">
        <f t="shared" si="0"/>
        <v>1920</v>
      </c>
      <c r="I54" s="12">
        <f t="shared" si="1"/>
        <v>168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120</v>
      </c>
      <c r="O54" s="12">
        <f t="shared" si="5"/>
        <v>1920</v>
      </c>
      <c r="P54" s="12">
        <f t="shared" si="6"/>
        <v>168</v>
      </c>
    </row>
    <row r="55" spans="1:16" ht="30">
      <c r="A55" s="76"/>
      <c r="B55" s="73"/>
      <c r="C55" s="73"/>
      <c r="D55" s="73"/>
      <c r="E55" s="10" t="s">
        <v>19</v>
      </c>
      <c r="F55" s="11" t="s">
        <v>20</v>
      </c>
      <c r="G55" s="12">
        <v>300</v>
      </c>
      <c r="H55" s="12">
        <f t="shared" si="0"/>
        <v>4800</v>
      </c>
      <c r="I55" s="12">
        <f t="shared" si="1"/>
        <v>420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300</v>
      </c>
      <c r="O55" s="12">
        <f t="shared" si="5"/>
        <v>4800</v>
      </c>
      <c r="P55" s="12">
        <f t="shared" si="6"/>
        <v>420</v>
      </c>
    </row>
    <row r="56" spans="1:16" ht="30">
      <c r="A56" s="76"/>
      <c r="B56" s="73"/>
      <c r="C56" s="73"/>
      <c r="D56" s="73"/>
      <c r="E56" s="10" t="s">
        <v>19</v>
      </c>
      <c r="F56" s="11" t="s">
        <v>20</v>
      </c>
      <c r="G56" s="12">
        <v>390</v>
      </c>
      <c r="H56" s="12">
        <f t="shared" si="0"/>
        <v>6240</v>
      </c>
      <c r="I56" s="12">
        <f t="shared" si="1"/>
        <v>546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390</v>
      </c>
      <c r="O56" s="12">
        <f t="shared" si="5"/>
        <v>6240</v>
      </c>
      <c r="P56" s="12">
        <f t="shared" si="6"/>
        <v>546</v>
      </c>
    </row>
    <row r="57" spans="1:16" ht="30">
      <c r="A57" s="76"/>
      <c r="B57" s="74"/>
      <c r="C57" s="74"/>
      <c r="D57" s="73"/>
      <c r="E57" s="10" t="s">
        <v>19</v>
      </c>
      <c r="F57" s="11" t="s">
        <v>20</v>
      </c>
      <c r="G57" s="12">
        <v>30</v>
      </c>
      <c r="H57" s="12">
        <f t="shared" si="0"/>
        <v>480</v>
      </c>
      <c r="I57" s="12">
        <f t="shared" si="1"/>
        <v>42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30</v>
      </c>
      <c r="O57" s="12">
        <f t="shared" si="5"/>
        <v>480</v>
      </c>
      <c r="P57" s="12">
        <f t="shared" si="6"/>
        <v>42</v>
      </c>
    </row>
    <row r="58" spans="1:16" ht="15" customHeight="1">
      <c r="A58" s="76"/>
      <c r="B58" s="72" t="s">
        <v>40</v>
      </c>
      <c r="C58" s="72" t="s">
        <v>530</v>
      </c>
      <c r="D58" s="73"/>
      <c r="E58" s="10" t="s">
        <v>18</v>
      </c>
      <c r="F58" s="11" t="s">
        <v>20</v>
      </c>
      <c r="G58" s="12">
        <v>182</v>
      </c>
      <c r="H58" s="12">
        <f t="shared" si="0"/>
        <v>2912</v>
      </c>
      <c r="I58" s="12">
        <f t="shared" si="1"/>
        <v>254.79999999999998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182</v>
      </c>
      <c r="O58" s="12">
        <f t="shared" si="5"/>
        <v>2912</v>
      </c>
      <c r="P58" s="12">
        <f t="shared" si="6"/>
        <v>254.79999999999998</v>
      </c>
    </row>
    <row r="59" spans="1:16" ht="30">
      <c r="A59" s="76"/>
      <c r="B59" s="74"/>
      <c r="C59" s="74"/>
      <c r="D59" s="73"/>
      <c r="E59" s="10" t="s">
        <v>19</v>
      </c>
      <c r="F59" s="11" t="s">
        <v>20</v>
      </c>
      <c r="G59" s="12">
        <v>374</v>
      </c>
      <c r="H59" s="12">
        <f t="shared" si="0"/>
        <v>5984</v>
      </c>
      <c r="I59" s="12">
        <f t="shared" si="1"/>
        <v>523.6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374</v>
      </c>
      <c r="O59" s="12">
        <f t="shared" si="5"/>
        <v>5984</v>
      </c>
      <c r="P59" s="12">
        <f t="shared" si="6"/>
        <v>523.6</v>
      </c>
    </row>
    <row r="60" spans="1:16" ht="30">
      <c r="A60" s="76"/>
      <c r="B60" s="11" t="s">
        <v>65</v>
      </c>
      <c r="C60" s="11" t="s">
        <v>542</v>
      </c>
      <c r="D60" s="73"/>
      <c r="E60" s="10" t="s">
        <v>19</v>
      </c>
      <c r="F60" s="11" t="s">
        <v>20</v>
      </c>
      <c r="G60" s="12">
        <v>200</v>
      </c>
      <c r="H60" s="12">
        <f t="shared" si="0"/>
        <v>3200</v>
      </c>
      <c r="I60" s="12">
        <f t="shared" si="1"/>
        <v>280</v>
      </c>
      <c r="J60" s="12" t="s">
        <v>22</v>
      </c>
      <c r="K60" s="12"/>
      <c r="L60" s="12">
        <f t="shared" si="2"/>
        <v>0</v>
      </c>
      <c r="M60" s="12">
        <f t="shared" si="3"/>
        <v>0</v>
      </c>
      <c r="N60" s="12">
        <f t="shared" si="4"/>
        <v>200</v>
      </c>
      <c r="O60" s="12">
        <f t="shared" si="5"/>
        <v>3200</v>
      </c>
      <c r="P60" s="12">
        <f t="shared" si="6"/>
        <v>280</v>
      </c>
    </row>
    <row r="61" spans="1:16" ht="30">
      <c r="A61" s="76"/>
      <c r="B61" s="24" t="s">
        <v>174</v>
      </c>
      <c r="C61" s="11" t="s">
        <v>518</v>
      </c>
      <c r="D61" s="73"/>
      <c r="E61" s="10" t="s">
        <v>19</v>
      </c>
      <c r="F61" s="11" t="s">
        <v>20</v>
      </c>
      <c r="G61" s="12">
        <v>30</v>
      </c>
      <c r="H61" s="12">
        <f t="shared" si="0"/>
        <v>480</v>
      </c>
      <c r="I61" s="12">
        <f t="shared" si="1"/>
        <v>42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30</v>
      </c>
      <c r="O61" s="12">
        <f t="shared" si="5"/>
        <v>480</v>
      </c>
      <c r="P61" s="12">
        <f t="shared" si="6"/>
        <v>42</v>
      </c>
    </row>
    <row r="62" spans="1:16" ht="15" customHeight="1">
      <c r="A62" s="76"/>
      <c r="B62" s="11" t="s">
        <v>41</v>
      </c>
      <c r="C62" s="11" t="s">
        <v>35</v>
      </c>
      <c r="D62" s="73"/>
      <c r="E62" s="10" t="s">
        <v>18</v>
      </c>
      <c r="F62" s="11" t="s">
        <v>20</v>
      </c>
      <c r="G62" s="12">
        <v>72</v>
      </c>
      <c r="H62" s="12">
        <f t="shared" si="0"/>
        <v>1152</v>
      </c>
      <c r="I62" s="12">
        <f t="shared" si="1"/>
        <v>100.8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72</v>
      </c>
      <c r="O62" s="12">
        <f t="shared" si="5"/>
        <v>1152</v>
      </c>
      <c r="P62" s="12">
        <f t="shared" si="6"/>
        <v>100.8</v>
      </c>
    </row>
    <row r="63" spans="1:16" ht="15" customHeight="1">
      <c r="A63" s="76"/>
      <c r="B63" s="72" t="s">
        <v>30</v>
      </c>
      <c r="C63" s="72" t="s">
        <v>518</v>
      </c>
      <c r="D63" s="73"/>
      <c r="E63" s="10" t="s">
        <v>18</v>
      </c>
      <c r="F63" s="11" t="s">
        <v>20</v>
      </c>
      <c r="G63" s="12">
        <v>132</v>
      </c>
      <c r="H63" s="12">
        <f t="shared" si="0"/>
        <v>2112</v>
      </c>
      <c r="I63" s="12">
        <f t="shared" si="1"/>
        <v>184.79999999999998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132</v>
      </c>
      <c r="O63" s="12">
        <f t="shared" si="5"/>
        <v>2112</v>
      </c>
      <c r="P63" s="12">
        <f t="shared" si="6"/>
        <v>184.79999999999998</v>
      </c>
    </row>
    <row r="64" spans="1:16" ht="30">
      <c r="A64" s="76"/>
      <c r="B64" s="74"/>
      <c r="C64" s="74"/>
      <c r="D64" s="73"/>
      <c r="E64" s="10" t="s">
        <v>19</v>
      </c>
      <c r="F64" s="11" t="s">
        <v>34</v>
      </c>
      <c r="G64" s="12">
        <v>240</v>
      </c>
      <c r="H64" s="12">
        <f t="shared" si="0"/>
        <v>3840</v>
      </c>
      <c r="I64" s="12">
        <f t="shared" si="1"/>
        <v>336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240</v>
      </c>
      <c r="O64" s="12">
        <f t="shared" si="5"/>
        <v>3840</v>
      </c>
      <c r="P64" s="12">
        <f t="shared" si="6"/>
        <v>336</v>
      </c>
    </row>
    <row r="65" spans="1:16" ht="15" customHeight="1">
      <c r="A65" s="76"/>
      <c r="B65" s="11" t="s">
        <v>37</v>
      </c>
      <c r="C65" s="11" t="s">
        <v>279</v>
      </c>
      <c r="D65" s="73"/>
      <c r="E65" s="10" t="s">
        <v>18</v>
      </c>
      <c r="F65" s="11" t="s">
        <v>20</v>
      </c>
      <c r="G65" s="12">
        <v>126</v>
      </c>
      <c r="H65" s="12">
        <f t="shared" si="0"/>
        <v>2016</v>
      </c>
      <c r="I65" s="12">
        <f t="shared" si="1"/>
        <v>176.39999999999998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126</v>
      </c>
      <c r="O65" s="12">
        <f t="shared" si="5"/>
        <v>2016</v>
      </c>
      <c r="P65" s="12">
        <f t="shared" si="6"/>
        <v>176.39999999999998</v>
      </c>
    </row>
    <row r="66" spans="1:16" ht="15" customHeight="1">
      <c r="A66" s="76"/>
      <c r="B66" s="72" t="s">
        <v>26</v>
      </c>
      <c r="C66" s="72" t="s">
        <v>282</v>
      </c>
      <c r="D66" s="73"/>
      <c r="E66" s="10" t="s">
        <v>18</v>
      </c>
      <c r="F66" s="11" t="s">
        <v>34</v>
      </c>
      <c r="G66" s="12">
        <v>100</v>
      </c>
      <c r="H66" s="12">
        <f t="shared" si="0"/>
        <v>1600</v>
      </c>
      <c r="I66" s="12">
        <f t="shared" si="1"/>
        <v>140</v>
      </c>
      <c r="J66" s="12" t="s">
        <v>21</v>
      </c>
      <c r="K66" s="12"/>
      <c r="L66" s="12">
        <f t="shared" si="2"/>
        <v>0</v>
      </c>
      <c r="M66" s="12">
        <f t="shared" si="3"/>
        <v>0</v>
      </c>
      <c r="N66" s="12">
        <f t="shared" si="4"/>
        <v>100</v>
      </c>
      <c r="O66" s="12">
        <f t="shared" si="5"/>
        <v>1600</v>
      </c>
      <c r="P66" s="12">
        <f t="shared" si="6"/>
        <v>140</v>
      </c>
    </row>
    <row r="67" spans="1:16" ht="30">
      <c r="A67" s="76"/>
      <c r="B67" s="73"/>
      <c r="C67" s="73"/>
      <c r="D67" s="73"/>
      <c r="E67" s="10" t="s">
        <v>19</v>
      </c>
      <c r="F67" s="11" t="s">
        <v>20</v>
      </c>
      <c r="G67" s="12">
        <v>420</v>
      </c>
      <c r="H67" s="12">
        <f t="shared" si="0"/>
        <v>6720</v>
      </c>
      <c r="I67" s="12">
        <f t="shared" si="1"/>
        <v>588</v>
      </c>
      <c r="J67" s="12" t="s">
        <v>21</v>
      </c>
      <c r="K67" s="12"/>
      <c r="L67" s="12">
        <f t="shared" si="2"/>
        <v>0</v>
      </c>
      <c r="M67" s="12">
        <f t="shared" si="3"/>
        <v>0</v>
      </c>
      <c r="N67" s="12">
        <f t="shared" si="4"/>
        <v>420</v>
      </c>
      <c r="O67" s="12">
        <f t="shared" si="5"/>
        <v>6720</v>
      </c>
      <c r="P67" s="12">
        <f t="shared" si="6"/>
        <v>588</v>
      </c>
    </row>
    <row r="68" spans="1:16" ht="30">
      <c r="A68" s="76"/>
      <c r="B68" s="74"/>
      <c r="C68" s="74"/>
      <c r="D68" s="73"/>
      <c r="E68" s="10" t="s">
        <v>19</v>
      </c>
      <c r="F68" s="11" t="s">
        <v>20</v>
      </c>
      <c r="G68" s="12">
        <v>160</v>
      </c>
      <c r="H68" s="12">
        <f t="shared" si="0"/>
        <v>2560</v>
      </c>
      <c r="I68" s="12">
        <f t="shared" si="1"/>
        <v>224</v>
      </c>
      <c r="J68" s="12" t="s">
        <v>21</v>
      </c>
      <c r="K68" s="12"/>
      <c r="L68" s="12">
        <f t="shared" si="2"/>
        <v>0</v>
      </c>
      <c r="M68" s="12">
        <f t="shared" si="3"/>
        <v>0</v>
      </c>
      <c r="N68" s="12">
        <f t="shared" si="4"/>
        <v>160</v>
      </c>
      <c r="O68" s="12">
        <f t="shared" si="5"/>
        <v>2560</v>
      </c>
      <c r="P68" s="12">
        <f t="shared" si="6"/>
        <v>224</v>
      </c>
    </row>
    <row r="69" spans="1:16" ht="15" customHeight="1">
      <c r="A69" s="76"/>
      <c r="B69" s="72" t="s">
        <v>72</v>
      </c>
      <c r="C69" s="72" t="s">
        <v>45</v>
      </c>
      <c r="D69" s="73"/>
      <c r="E69" s="10" t="s">
        <v>18</v>
      </c>
      <c r="F69" s="11" t="s">
        <v>20</v>
      </c>
      <c r="G69" s="12">
        <v>160</v>
      </c>
      <c r="H69" s="12">
        <f t="shared" si="0"/>
        <v>2560</v>
      </c>
      <c r="I69" s="12">
        <f t="shared" si="1"/>
        <v>224</v>
      </c>
      <c r="J69" s="12" t="s">
        <v>22</v>
      </c>
      <c r="K69" s="12"/>
      <c r="L69" s="12">
        <f t="shared" si="2"/>
        <v>0</v>
      </c>
      <c r="M69" s="12">
        <f t="shared" si="3"/>
        <v>0</v>
      </c>
      <c r="N69" s="12">
        <f t="shared" si="4"/>
        <v>160</v>
      </c>
      <c r="O69" s="12">
        <f t="shared" si="5"/>
        <v>2560</v>
      </c>
      <c r="P69" s="12">
        <f t="shared" si="6"/>
        <v>224</v>
      </c>
    </row>
    <row r="70" spans="1:16" ht="30">
      <c r="A70" s="76"/>
      <c r="B70" s="73"/>
      <c r="C70" s="73"/>
      <c r="D70" s="73"/>
      <c r="E70" s="10" t="s">
        <v>19</v>
      </c>
      <c r="F70" s="11" t="s">
        <v>20</v>
      </c>
      <c r="G70" s="12">
        <v>360</v>
      </c>
      <c r="H70" s="12">
        <f t="shared" ref="H70:H84" si="7">(G70)*16</f>
        <v>5760</v>
      </c>
      <c r="I70" s="12">
        <f t="shared" ref="I70:I84" si="8">(G70)*1.4</f>
        <v>503.99999999999994</v>
      </c>
      <c r="J70" s="12" t="s">
        <v>21</v>
      </c>
      <c r="K70" s="12"/>
      <c r="L70" s="12">
        <f t="shared" ref="L70:L81" si="9">(K70)*16</f>
        <v>0</v>
      </c>
      <c r="M70" s="12">
        <f t="shared" ref="M70:M81" si="10">(K70)*1.4</f>
        <v>0</v>
      </c>
      <c r="N70" s="12">
        <f t="shared" ref="N70:N84" si="11">SUM(G70,K70)</f>
        <v>360</v>
      </c>
      <c r="O70" s="12">
        <f t="shared" ref="O70:O84" si="12">(N70)*16</f>
        <v>5760</v>
      </c>
      <c r="P70" s="12">
        <f t="shared" ref="P70:P84" si="13">(N70)*1.4</f>
        <v>503.99999999999994</v>
      </c>
    </row>
    <row r="71" spans="1:16" ht="30">
      <c r="A71" s="76"/>
      <c r="B71" s="74"/>
      <c r="C71" s="74"/>
      <c r="D71" s="73"/>
      <c r="E71" s="10" t="s">
        <v>19</v>
      </c>
      <c r="F71" s="11" t="s">
        <v>20</v>
      </c>
      <c r="G71" s="12">
        <v>160</v>
      </c>
      <c r="H71" s="12">
        <f t="shared" si="7"/>
        <v>2560</v>
      </c>
      <c r="I71" s="12">
        <f t="shared" si="8"/>
        <v>224</v>
      </c>
      <c r="J71" s="12" t="s">
        <v>21</v>
      </c>
      <c r="K71" s="12"/>
      <c r="L71" s="12">
        <f t="shared" si="9"/>
        <v>0</v>
      </c>
      <c r="M71" s="12">
        <f t="shared" si="10"/>
        <v>0</v>
      </c>
      <c r="N71" s="12">
        <f t="shared" si="11"/>
        <v>160</v>
      </c>
      <c r="O71" s="12">
        <f t="shared" si="12"/>
        <v>2560</v>
      </c>
      <c r="P71" s="12">
        <f t="shared" si="13"/>
        <v>224</v>
      </c>
    </row>
    <row r="72" spans="1:16" ht="15" customHeight="1">
      <c r="A72" s="76"/>
      <c r="B72" s="72" t="s">
        <v>78</v>
      </c>
      <c r="C72" s="72" t="s">
        <v>703</v>
      </c>
      <c r="D72" s="73"/>
      <c r="E72" s="10" t="s">
        <v>18</v>
      </c>
      <c r="F72" s="11" t="s">
        <v>20</v>
      </c>
      <c r="G72" s="12">
        <v>300</v>
      </c>
      <c r="H72" s="12">
        <f t="shared" si="7"/>
        <v>4800</v>
      </c>
      <c r="I72" s="12">
        <f t="shared" si="8"/>
        <v>420</v>
      </c>
      <c r="J72" s="12" t="s">
        <v>21</v>
      </c>
      <c r="K72" s="12"/>
      <c r="L72" s="12">
        <f t="shared" si="9"/>
        <v>0</v>
      </c>
      <c r="M72" s="12">
        <f t="shared" si="10"/>
        <v>0</v>
      </c>
      <c r="N72" s="12">
        <f t="shared" si="11"/>
        <v>300</v>
      </c>
      <c r="O72" s="12">
        <f t="shared" si="12"/>
        <v>4800</v>
      </c>
      <c r="P72" s="12">
        <f t="shared" si="13"/>
        <v>420</v>
      </c>
    </row>
    <row r="73" spans="1:16" ht="30">
      <c r="A73" s="76"/>
      <c r="B73" s="73"/>
      <c r="C73" s="73"/>
      <c r="D73" s="73"/>
      <c r="E73" s="10" t="s">
        <v>19</v>
      </c>
      <c r="F73" s="11" t="s">
        <v>20</v>
      </c>
      <c r="G73" s="12">
        <v>288</v>
      </c>
      <c r="H73" s="12">
        <f t="shared" si="7"/>
        <v>4608</v>
      </c>
      <c r="I73" s="12">
        <f t="shared" si="8"/>
        <v>403.2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288</v>
      </c>
      <c r="O73" s="12">
        <f t="shared" si="12"/>
        <v>4608</v>
      </c>
      <c r="P73" s="12">
        <f t="shared" si="13"/>
        <v>403.2</v>
      </c>
    </row>
    <row r="74" spans="1:16" ht="30">
      <c r="A74" s="76"/>
      <c r="B74" s="73"/>
      <c r="C74" s="73"/>
      <c r="D74" s="73"/>
      <c r="E74" s="10" t="s">
        <v>19</v>
      </c>
      <c r="F74" s="11" t="s">
        <v>20</v>
      </c>
      <c r="G74" s="12">
        <v>264</v>
      </c>
      <c r="H74" s="12">
        <f t="shared" si="7"/>
        <v>4224</v>
      </c>
      <c r="I74" s="12">
        <f t="shared" si="8"/>
        <v>369.59999999999997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264</v>
      </c>
      <c r="O74" s="12">
        <f t="shared" si="12"/>
        <v>4224</v>
      </c>
      <c r="P74" s="12">
        <f t="shared" si="13"/>
        <v>369.59999999999997</v>
      </c>
    </row>
    <row r="75" spans="1:16" ht="30">
      <c r="A75" s="76"/>
      <c r="B75" s="74"/>
      <c r="C75" s="74"/>
      <c r="D75" s="73"/>
      <c r="E75" s="10" t="s">
        <v>19</v>
      </c>
      <c r="F75" s="11" t="s">
        <v>20</v>
      </c>
      <c r="G75" s="12">
        <v>312</v>
      </c>
      <c r="H75" s="12">
        <f t="shared" si="7"/>
        <v>4992</v>
      </c>
      <c r="I75" s="12">
        <f t="shared" si="8"/>
        <v>436.79999999999995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312</v>
      </c>
      <c r="O75" s="12">
        <f t="shared" si="12"/>
        <v>4992</v>
      </c>
      <c r="P75" s="12">
        <f t="shared" si="13"/>
        <v>436.79999999999995</v>
      </c>
    </row>
    <row r="76" spans="1:16" ht="30">
      <c r="A76" s="76"/>
      <c r="B76" s="11" t="s">
        <v>31</v>
      </c>
      <c r="C76" s="11" t="s">
        <v>56</v>
      </c>
      <c r="D76" s="73"/>
      <c r="E76" s="10" t="s">
        <v>19</v>
      </c>
      <c r="F76" s="11" t="s">
        <v>20</v>
      </c>
      <c r="G76" s="12">
        <v>216</v>
      </c>
      <c r="H76" s="12">
        <f t="shared" si="7"/>
        <v>3456</v>
      </c>
      <c r="I76" s="12">
        <f t="shared" si="8"/>
        <v>302.39999999999998</v>
      </c>
      <c r="J76" s="12" t="s">
        <v>21</v>
      </c>
      <c r="K76" s="12"/>
      <c r="L76" s="12">
        <f t="shared" si="9"/>
        <v>0</v>
      </c>
      <c r="M76" s="12">
        <f t="shared" si="10"/>
        <v>0</v>
      </c>
      <c r="N76" s="12">
        <f t="shared" si="11"/>
        <v>216</v>
      </c>
      <c r="O76" s="12">
        <f t="shared" si="12"/>
        <v>3456</v>
      </c>
      <c r="P76" s="12">
        <f t="shared" si="13"/>
        <v>302.39999999999998</v>
      </c>
    </row>
    <row r="77" spans="1:16" ht="15" customHeight="1">
      <c r="A77" s="76"/>
      <c r="B77" s="11" t="s">
        <v>42</v>
      </c>
      <c r="C77" s="11" t="s">
        <v>594</v>
      </c>
      <c r="D77" s="73"/>
      <c r="E77" s="10" t="s">
        <v>18</v>
      </c>
      <c r="F77" s="11" t="s">
        <v>34</v>
      </c>
      <c r="G77" s="12">
        <v>80</v>
      </c>
      <c r="H77" s="12">
        <f t="shared" si="7"/>
        <v>1280</v>
      </c>
      <c r="I77" s="12">
        <f t="shared" si="8"/>
        <v>112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80</v>
      </c>
      <c r="O77" s="12">
        <f t="shared" si="12"/>
        <v>1280</v>
      </c>
      <c r="P77" s="12">
        <f t="shared" si="13"/>
        <v>112</v>
      </c>
    </row>
    <row r="78" spans="1:16" ht="15" customHeight="1">
      <c r="A78" s="76"/>
      <c r="B78" s="72" t="s">
        <v>67</v>
      </c>
      <c r="C78" s="72" t="s">
        <v>80</v>
      </c>
      <c r="D78" s="73"/>
      <c r="E78" s="10" t="s">
        <v>18</v>
      </c>
      <c r="F78" s="11" t="s">
        <v>20</v>
      </c>
      <c r="G78" s="12">
        <v>45</v>
      </c>
      <c r="H78" s="12">
        <f t="shared" si="7"/>
        <v>720</v>
      </c>
      <c r="I78" s="12">
        <f t="shared" si="8"/>
        <v>62.999999999999993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45</v>
      </c>
      <c r="O78" s="12">
        <f t="shared" si="12"/>
        <v>720</v>
      </c>
      <c r="P78" s="12">
        <f t="shared" si="13"/>
        <v>62.999999999999993</v>
      </c>
    </row>
    <row r="79" spans="1:16" ht="30">
      <c r="A79" s="76"/>
      <c r="B79" s="73"/>
      <c r="C79" s="73"/>
      <c r="D79" s="73"/>
      <c r="E79" s="10" t="s">
        <v>19</v>
      </c>
      <c r="F79" s="11" t="s">
        <v>20</v>
      </c>
      <c r="G79" s="12">
        <v>40</v>
      </c>
      <c r="H79" s="12">
        <f t="shared" si="7"/>
        <v>640</v>
      </c>
      <c r="I79" s="12">
        <f t="shared" si="8"/>
        <v>56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40</v>
      </c>
      <c r="O79" s="12">
        <f t="shared" si="12"/>
        <v>640</v>
      </c>
      <c r="P79" s="12">
        <f t="shared" si="13"/>
        <v>56</v>
      </c>
    </row>
    <row r="80" spans="1:16" ht="30">
      <c r="A80" s="76"/>
      <c r="B80" s="73"/>
      <c r="C80" s="73"/>
      <c r="D80" s="73"/>
      <c r="E80" s="10" t="s">
        <v>19</v>
      </c>
      <c r="F80" s="11" t="s">
        <v>20</v>
      </c>
      <c r="G80" s="12">
        <v>4</v>
      </c>
      <c r="H80" s="12">
        <f t="shared" si="7"/>
        <v>64</v>
      </c>
      <c r="I80" s="12">
        <f t="shared" si="8"/>
        <v>5.6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4</v>
      </c>
      <c r="O80" s="12">
        <f t="shared" si="12"/>
        <v>64</v>
      </c>
      <c r="P80" s="12">
        <f t="shared" si="13"/>
        <v>5.6</v>
      </c>
    </row>
    <row r="81" spans="1:16" ht="30">
      <c r="A81" s="77"/>
      <c r="B81" s="74"/>
      <c r="C81" s="74"/>
      <c r="D81" s="74"/>
      <c r="E81" s="10" t="s">
        <v>19</v>
      </c>
      <c r="F81" s="11" t="s">
        <v>20</v>
      </c>
      <c r="G81" s="12">
        <v>45</v>
      </c>
      <c r="H81" s="12">
        <f t="shared" si="7"/>
        <v>720</v>
      </c>
      <c r="I81" s="12">
        <f t="shared" si="8"/>
        <v>62.999999999999993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45</v>
      </c>
      <c r="O81" s="12">
        <f t="shared" si="12"/>
        <v>720</v>
      </c>
      <c r="P81" s="12">
        <f t="shared" si="13"/>
        <v>62.999999999999993</v>
      </c>
    </row>
    <row r="82" spans="1:16" ht="45">
      <c r="A82" s="12"/>
      <c r="B82" s="11" t="s">
        <v>80</v>
      </c>
      <c r="C82" s="11"/>
      <c r="D82" s="12"/>
      <c r="E82" s="10" t="s">
        <v>760</v>
      </c>
      <c r="F82" s="11" t="s">
        <v>20</v>
      </c>
      <c r="G82" s="12">
        <v>145</v>
      </c>
      <c r="H82" s="12">
        <f t="shared" si="7"/>
        <v>2320</v>
      </c>
      <c r="I82" s="12">
        <f t="shared" si="8"/>
        <v>203</v>
      </c>
      <c r="J82" s="12" t="s">
        <v>21</v>
      </c>
      <c r="K82" s="12"/>
      <c r="L82" s="12">
        <v>0</v>
      </c>
      <c r="M82" s="12">
        <v>0</v>
      </c>
      <c r="N82" s="12">
        <f t="shared" si="11"/>
        <v>145</v>
      </c>
      <c r="O82" s="12">
        <f t="shared" si="12"/>
        <v>2320</v>
      </c>
      <c r="P82" s="12">
        <f t="shared" si="13"/>
        <v>203</v>
      </c>
    </row>
    <row r="83" spans="1:16" ht="30">
      <c r="A83" s="12"/>
      <c r="B83" s="11" t="s">
        <v>50</v>
      </c>
      <c r="C83" s="11" t="s">
        <v>372</v>
      </c>
      <c r="D83" s="12"/>
      <c r="E83" s="10" t="s">
        <v>19</v>
      </c>
      <c r="F83" s="11" t="s">
        <v>20</v>
      </c>
      <c r="G83" s="12">
        <v>200</v>
      </c>
      <c r="H83" s="12">
        <f t="shared" si="7"/>
        <v>3200</v>
      </c>
      <c r="I83" s="12">
        <f t="shared" si="8"/>
        <v>280</v>
      </c>
      <c r="J83" s="12" t="s">
        <v>21</v>
      </c>
      <c r="K83" s="12"/>
      <c r="L83" s="12">
        <v>0</v>
      </c>
      <c r="M83" s="12">
        <v>0</v>
      </c>
      <c r="N83" s="12">
        <f t="shared" si="11"/>
        <v>200</v>
      </c>
      <c r="O83" s="12">
        <f t="shared" si="12"/>
        <v>3200</v>
      </c>
      <c r="P83" s="12">
        <f t="shared" si="13"/>
        <v>280</v>
      </c>
    </row>
    <row r="84" spans="1:16" ht="30">
      <c r="A84" s="12"/>
      <c r="B84" s="11" t="s">
        <v>50</v>
      </c>
      <c r="C84" s="11" t="s">
        <v>372</v>
      </c>
      <c r="D84" s="12"/>
      <c r="E84" s="10" t="s">
        <v>19</v>
      </c>
      <c r="F84" s="11" t="s">
        <v>20</v>
      </c>
      <c r="G84" s="12">
        <v>312</v>
      </c>
      <c r="H84" s="12">
        <f t="shared" si="7"/>
        <v>4992</v>
      </c>
      <c r="I84" s="12">
        <f t="shared" si="8"/>
        <v>436.79999999999995</v>
      </c>
      <c r="J84" s="12" t="s">
        <v>21</v>
      </c>
      <c r="K84" s="12"/>
      <c r="L84" s="12">
        <v>0</v>
      </c>
      <c r="M84" s="12">
        <v>0</v>
      </c>
      <c r="N84" s="12">
        <f t="shared" si="11"/>
        <v>312</v>
      </c>
      <c r="O84" s="12">
        <f t="shared" si="12"/>
        <v>4992</v>
      </c>
      <c r="P84" s="12">
        <f t="shared" si="13"/>
        <v>436.79999999999995</v>
      </c>
    </row>
    <row r="85" spans="1:16">
      <c r="A85" s="16" t="s">
        <v>2</v>
      </c>
      <c r="B85" s="17"/>
      <c r="C85" s="17"/>
      <c r="D85" s="17"/>
      <c r="E85" s="18"/>
      <c r="F85" s="18"/>
      <c r="G85" s="17">
        <f>SUM(G2:G84)</f>
        <v>16401.5</v>
      </c>
      <c r="H85" s="17">
        <f>SUM(H2:H84)</f>
        <v>262424</v>
      </c>
      <c r="I85" s="17">
        <f>SUM(I2:I84)</f>
        <v>22962.099999999995</v>
      </c>
      <c r="J85" s="17"/>
      <c r="K85" s="17">
        <f>SUM(K2:K82)</f>
        <v>419</v>
      </c>
      <c r="L85" s="17">
        <f>SUM(L2:L82)</f>
        <v>8864</v>
      </c>
      <c r="M85" s="17">
        <f>SUM(M2:M82)</f>
        <v>586.6</v>
      </c>
      <c r="N85" s="17">
        <f>SUM(N2:N84)</f>
        <v>16820.5</v>
      </c>
      <c r="O85" s="17">
        <f>SUM(O2:O84)</f>
        <v>271288</v>
      </c>
      <c r="P85" s="17">
        <f>SUM(P2:P84)</f>
        <v>23548.699999999997</v>
      </c>
    </row>
    <row r="86" spans="1:16">
      <c r="E86" s="15"/>
    </row>
    <row r="87" spans="1:16">
      <c r="E87" s="19"/>
    </row>
    <row r="89" spans="1:16">
      <c r="C89" s="20"/>
      <c r="D89" s="20"/>
      <c r="E89" s="21"/>
      <c r="F89" s="20"/>
    </row>
    <row r="1048576" spans="12:15">
      <c r="L1048576" s="15">
        <f>SUM(L85)</f>
        <v>8864</v>
      </c>
      <c r="M1048576" s="15">
        <f>SUM(M85)</f>
        <v>586.6</v>
      </c>
      <c r="N1048576" s="15">
        <f>SUM(N85)</f>
        <v>16820.5</v>
      </c>
      <c r="O1048576" s="15">
        <f>SUM(O85)</f>
        <v>271288</v>
      </c>
    </row>
  </sheetData>
  <mergeCells count="48">
    <mergeCell ref="C20:C21"/>
    <mergeCell ref="C22:C24"/>
    <mergeCell ref="B45:B46"/>
    <mergeCell ref="B51:B53"/>
    <mergeCell ref="B54:B57"/>
    <mergeCell ref="C26:C27"/>
    <mergeCell ref="C29:C31"/>
    <mergeCell ref="C32:C34"/>
    <mergeCell ref="C36:C38"/>
    <mergeCell ref="C39:C40"/>
    <mergeCell ref="C43:C44"/>
    <mergeCell ref="C45:C46"/>
    <mergeCell ref="C51:C53"/>
    <mergeCell ref="C54:C57"/>
    <mergeCell ref="B43:B44"/>
    <mergeCell ref="C41:C42"/>
    <mergeCell ref="C2:C5"/>
    <mergeCell ref="C6:C8"/>
    <mergeCell ref="C10:C11"/>
    <mergeCell ref="C14:C16"/>
    <mergeCell ref="C17:C19"/>
    <mergeCell ref="B69:B71"/>
    <mergeCell ref="B72:B75"/>
    <mergeCell ref="B78:B81"/>
    <mergeCell ref="B58:B59"/>
    <mergeCell ref="B63:B64"/>
    <mergeCell ref="C66:C68"/>
    <mergeCell ref="C69:C71"/>
    <mergeCell ref="C72:C75"/>
    <mergeCell ref="C78:C81"/>
    <mergeCell ref="C58:C59"/>
    <mergeCell ref="C63:C64"/>
    <mergeCell ref="A2:A81"/>
    <mergeCell ref="D2:D81"/>
    <mergeCell ref="B2:B5"/>
    <mergeCell ref="B6:B8"/>
    <mergeCell ref="B10:B11"/>
    <mergeCell ref="B14:B16"/>
    <mergeCell ref="B17:B19"/>
    <mergeCell ref="B20:B21"/>
    <mergeCell ref="B22:B24"/>
    <mergeCell ref="B26:B27"/>
    <mergeCell ref="B66:B68"/>
    <mergeCell ref="B29:B31"/>
    <mergeCell ref="B32:B34"/>
    <mergeCell ref="B36:B38"/>
    <mergeCell ref="B39:B40"/>
    <mergeCell ref="B41:B4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="70" zoomScaleNormal="70" workbookViewId="0">
      <selection activeCell="M11" sqref="M11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268</v>
      </c>
      <c r="B2" s="11" t="s">
        <v>120</v>
      </c>
      <c r="C2" s="11" t="s">
        <v>520</v>
      </c>
      <c r="D2" s="72" t="s">
        <v>759</v>
      </c>
      <c r="E2" s="10" t="s">
        <v>19</v>
      </c>
      <c r="F2" s="11" t="s">
        <v>20</v>
      </c>
      <c r="G2" s="12">
        <v>200</v>
      </c>
      <c r="H2" s="12">
        <f t="shared" ref="H2:H30" si="0">(G2)*16</f>
        <v>3200</v>
      </c>
      <c r="I2" s="12">
        <f t="shared" ref="I2:I29" si="1">(G2)*1.4</f>
        <v>280</v>
      </c>
      <c r="J2" s="12" t="s">
        <v>21</v>
      </c>
      <c r="K2" s="12"/>
      <c r="L2" s="12">
        <f t="shared" ref="L2:L30" si="2">(K2)*16</f>
        <v>0</v>
      </c>
      <c r="M2" s="12">
        <f t="shared" ref="M2:M30" si="3">(K2)*1.4</f>
        <v>0</v>
      </c>
      <c r="N2" s="12">
        <f t="shared" ref="N2:N30" si="4">SUM(G2,K2)</f>
        <v>200</v>
      </c>
      <c r="O2" s="12">
        <f t="shared" ref="O2:O30" si="5">(N2)*16</f>
        <v>3200</v>
      </c>
      <c r="P2" s="12">
        <f t="shared" ref="P2:P30" si="6">(N2)*1.4</f>
        <v>280</v>
      </c>
    </row>
    <row r="3" spans="1:16" ht="30">
      <c r="A3" s="76"/>
      <c r="B3" s="11" t="s">
        <v>41</v>
      </c>
      <c r="C3" s="11" t="s">
        <v>74</v>
      </c>
      <c r="D3" s="73"/>
      <c r="E3" s="10" t="s">
        <v>19</v>
      </c>
      <c r="F3" s="11" t="s">
        <v>20</v>
      </c>
      <c r="G3" s="12">
        <v>504</v>
      </c>
      <c r="H3" s="12">
        <f t="shared" si="0"/>
        <v>8064</v>
      </c>
      <c r="I3" s="12">
        <f t="shared" si="1"/>
        <v>705.59999999999991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504</v>
      </c>
      <c r="O3" s="12">
        <f t="shared" si="5"/>
        <v>8064</v>
      </c>
      <c r="P3" s="12">
        <f t="shared" si="6"/>
        <v>705.59999999999991</v>
      </c>
    </row>
    <row r="4" spans="1:16" ht="15" customHeight="1">
      <c r="A4" s="76"/>
      <c r="B4" s="72" t="s">
        <v>40</v>
      </c>
      <c r="C4" s="72" t="s">
        <v>40</v>
      </c>
      <c r="D4" s="73"/>
      <c r="E4" s="10" t="s">
        <v>18</v>
      </c>
      <c r="F4" s="11" t="s">
        <v>20</v>
      </c>
      <c r="G4" s="12">
        <v>86</v>
      </c>
      <c r="H4" s="12">
        <f t="shared" si="0"/>
        <v>1376</v>
      </c>
      <c r="I4" s="12">
        <f t="shared" si="1"/>
        <v>120.39999999999999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86</v>
      </c>
      <c r="O4" s="12">
        <f t="shared" si="5"/>
        <v>1376</v>
      </c>
      <c r="P4" s="12">
        <f t="shared" si="6"/>
        <v>120.39999999999999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84</v>
      </c>
      <c r="H5" s="12">
        <f t="shared" si="0"/>
        <v>1344</v>
      </c>
      <c r="I5" s="12">
        <f t="shared" si="1"/>
        <v>117.6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84</v>
      </c>
      <c r="O5" s="12">
        <f t="shared" si="5"/>
        <v>1344</v>
      </c>
      <c r="P5" s="12">
        <f t="shared" si="6"/>
        <v>117.6</v>
      </c>
    </row>
    <row r="6" spans="1:16" ht="15" customHeight="1">
      <c r="A6" s="76"/>
      <c r="B6" s="11" t="s">
        <v>43</v>
      </c>
      <c r="C6" s="11" t="s">
        <v>70</v>
      </c>
      <c r="D6" s="73"/>
      <c r="E6" s="10" t="s">
        <v>18</v>
      </c>
      <c r="F6" s="11" t="s">
        <v>20</v>
      </c>
      <c r="G6" s="12">
        <v>44</v>
      </c>
      <c r="H6" s="12">
        <f t="shared" si="0"/>
        <v>704</v>
      </c>
      <c r="I6" s="12">
        <f t="shared" si="1"/>
        <v>61.599999999999994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44</v>
      </c>
      <c r="O6" s="12">
        <f t="shared" si="5"/>
        <v>704</v>
      </c>
      <c r="P6" s="12">
        <f t="shared" si="6"/>
        <v>61.599999999999994</v>
      </c>
    </row>
    <row r="7" spans="1:16" ht="15" customHeight="1">
      <c r="A7" s="76"/>
      <c r="B7" s="72" t="s">
        <v>78</v>
      </c>
      <c r="C7" s="72" t="s">
        <v>550</v>
      </c>
      <c r="D7" s="73"/>
      <c r="E7" s="10" t="s">
        <v>18</v>
      </c>
      <c r="F7" s="11" t="s">
        <v>20</v>
      </c>
      <c r="G7" s="12">
        <v>96</v>
      </c>
      <c r="H7" s="12">
        <f t="shared" si="0"/>
        <v>1536</v>
      </c>
      <c r="I7" s="12">
        <f t="shared" si="1"/>
        <v>134.39999999999998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96</v>
      </c>
      <c r="O7" s="12">
        <f t="shared" si="5"/>
        <v>1536</v>
      </c>
      <c r="P7" s="12">
        <f t="shared" si="6"/>
        <v>134.39999999999998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140</v>
      </c>
      <c r="H8" s="12">
        <f t="shared" si="0"/>
        <v>2240</v>
      </c>
      <c r="I8" s="12">
        <f t="shared" si="1"/>
        <v>196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140</v>
      </c>
      <c r="O8" s="12">
        <f t="shared" si="5"/>
        <v>2240</v>
      </c>
      <c r="P8" s="12">
        <f t="shared" si="6"/>
        <v>196</v>
      </c>
    </row>
    <row r="9" spans="1:16" ht="30">
      <c r="A9" s="76"/>
      <c r="B9" s="11" t="s">
        <v>72</v>
      </c>
      <c r="C9" s="11" t="s">
        <v>704</v>
      </c>
      <c r="D9" s="73"/>
      <c r="E9" s="10" t="s">
        <v>19</v>
      </c>
      <c r="F9" s="11" t="s">
        <v>20</v>
      </c>
      <c r="G9" s="12">
        <v>240</v>
      </c>
      <c r="H9" s="12">
        <f t="shared" si="0"/>
        <v>3840</v>
      </c>
      <c r="I9" s="12">
        <f t="shared" si="1"/>
        <v>336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240</v>
      </c>
      <c r="O9" s="12">
        <f t="shared" si="5"/>
        <v>3840</v>
      </c>
      <c r="P9" s="12">
        <f t="shared" si="6"/>
        <v>336</v>
      </c>
    </row>
    <row r="10" spans="1:16" ht="15" customHeight="1">
      <c r="A10" s="76"/>
      <c r="B10" s="72" t="s">
        <v>26</v>
      </c>
      <c r="C10" s="72" t="s">
        <v>705</v>
      </c>
      <c r="D10" s="73"/>
      <c r="E10" s="10" t="s">
        <v>18</v>
      </c>
      <c r="F10" s="11" t="s">
        <v>20</v>
      </c>
      <c r="G10" s="12">
        <v>247</v>
      </c>
      <c r="H10" s="12">
        <f t="shared" si="0"/>
        <v>3952</v>
      </c>
      <c r="I10" s="12">
        <f t="shared" si="1"/>
        <v>345.79999999999995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247</v>
      </c>
      <c r="O10" s="12">
        <f t="shared" si="5"/>
        <v>3952</v>
      </c>
      <c r="P10" s="12">
        <f t="shared" si="6"/>
        <v>345.79999999999995</v>
      </c>
    </row>
    <row r="11" spans="1:16" ht="30">
      <c r="A11" s="76"/>
      <c r="B11" s="73"/>
      <c r="C11" s="73"/>
      <c r="D11" s="73"/>
      <c r="E11" s="10" t="s">
        <v>19</v>
      </c>
      <c r="F11" s="11" t="s">
        <v>20</v>
      </c>
      <c r="G11" s="12">
        <v>0</v>
      </c>
      <c r="H11" s="12">
        <v>0</v>
      </c>
      <c r="I11" s="12">
        <v>0</v>
      </c>
      <c r="J11" s="12" t="s">
        <v>21</v>
      </c>
      <c r="K11" s="12">
        <v>556</v>
      </c>
      <c r="L11" s="12">
        <f t="shared" si="2"/>
        <v>8896</v>
      </c>
      <c r="M11" s="12">
        <f t="shared" si="3"/>
        <v>778.4</v>
      </c>
      <c r="N11" s="12">
        <f t="shared" si="4"/>
        <v>556</v>
      </c>
      <c r="O11" s="12">
        <f t="shared" si="5"/>
        <v>8896</v>
      </c>
      <c r="P11" s="12">
        <f t="shared" si="6"/>
        <v>778.4</v>
      </c>
    </row>
    <row r="12" spans="1:16" ht="30">
      <c r="A12" s="76"/>
      <c r="B12" s="73"/>
      <c r="C12" s="73"/>
      <c r="D12" s="73"/>
      <c r="E12" s="10" t="s">
        <v>19</v>
      </c>
      <c r="F12" s="11" t="s">
        <v>20</v>
      </c>
      <c r="G12" s="12">
        <v>180</v>
      </c>
      <c r="H12" s="12">
        <f t="shared" si="0"/>
        <v>2880</v>
      </c>
      <c r="I12" s="12">
        <f t="shared" si="1"/>
        <v>251.99999999999997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180</v>
      </c>
      <c r="O12" s="12">
        <f t="shared" si="5"/>
        <v>2880</v>
      </c>
      <c r="P12" s="12">
        <f t="shared" si="6"/>
        <v>251.99999999999997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49</v>
      </c>
      <c r="H13" s="12">
        <f t="shared" si="0"/>
        <v>784</v>
      </c>
      <c r="I13" s="12">
        <f t="shared" si="1"/>
        <v>68.599999999999994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49</v>
      </c>
      <c r="O13" s="12">
        <f t="shared" si="5"/>
        <v>784</v>
      </c>
      <c r="P13" s="12">
        <f t="shared" si="6"/>
        <v>68.599999999999994</v>
      </c>
    </row>
    <row r="14" spans="1:16" ht="30">
      <c r="A14" s="76"/>
      <c r="B14" s="72" t="s">
        <v>175</v>
      </c>
      <c r="C14" s="72" t="s">
        <v>416</v>
      </c>
      <c r="D14" s="73"/>
      <c r="E14" s="10" t="s">
        <v>19</v>
      </c>
      <c r="F14" s="11" t="s">
        <v>20</v>
      </c>
      <c r="G14" s="12">
        <v>360</v>
      </c>
      <c r="H14" s="12">
        <f t="shared" si="0"/>
        <v>5760</v>
      </c>
      <c r="I14" s="12">
        <f t="shared" si="1"/>
        <v>503.99999999999994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360</v>
      </c>
      <c r="O14" s="12">
        <f t="shared" si="5"/>
        <v>5760</v>
      </c>
      <c r="P14" s="12">
        <f t="shared" si="6"/>
        <v>503.99999999999994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192</v>
      </c>
      <c r="H15" s="12">
        <f t="shared" si="0"/>
        <v>3072</v>
      </c>
      <c r="I15" s="12">
        <f t="shared" si="1"/>
        <v>268.79999999999995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192</v>
      </c>
      <c r="O15" s="12">
        <f t="shared" si="5"/>
        <v>3072</v>
      </c>
      <c r="P15" s="12">
        <f t="shared" si="6"/>
        <v>268.79999999999995</v>
      </c>
    </row>
    <row r="16" spans="1:16" ht="15" customHeight="1">
      <c r="A16" s="76"/>
      <c r="B16" s="72" t="s">
        <v>30</v>
      </c>
      <c r="C16" s="72" t="s">
        <v>225</v>
      </c>
      <c r="D16" s="73"/>
      <c r="E16" s="10" t="s">
        <v>18</v>
      </c>
      <c r="F16" s="11" t="s">
        <v>20</v>
      </c>
      <c r="G16" s="12">
        <v>126</v>
      </c>
      <c r="H16" s="12">
        <f t="shared" si="0"/>
        <v>2016</v>
      </c>
      <c r="I16" s="12">
        <f t="shared" si="1"/>
        <v>176.39999999999998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126</v>
      </c>
      <c r="O16" s="12">
        <f t="shared" si="5"/>
        <v>2016</v>
      </c>
      <c r="P16" s="12">
        <f t="shared" si="6"/>
        <v>176.39999999999998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276</v>
      </c>
      <c r="H17" s="12">
        <f t="shared" si="0"/>
        <v>4416</v>
      </c>
      <c r="I17" s="12">
        <f t="shared" si="1"/>
        <v>386.4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276</v>
      </c>
      <c r="O17" s="12">
        <f t="shared" si="5"/>
        <v>4416</v>
      </c>
      <c r="P17" s="12">
        <f t="shared" si="6"/>
        <v>386.4</v>
      </c>
    </row>
    <row r="18" spans="1:16" ht="30">
      <c r="A18" s="76"/>
      <c r="B18" s="72" t="s">
        <v>65</v>
      </c>
      <c r="C18" s="72" t="s">
        <v>31</v>
      </c>
      <c r="D18" s="73"/>
      <c r="E18" s="10" t="s">
        <v>19</v>
      </c>
      <c r="F18" s="11" t="s">
        <v>20</v>
      </c>
      <c r="G18" s="12">
        <v>360</v>
      </c>
      <c r="H18" s="12">
        <f t="shared" si="0"/>
        <v>5760</v>
      </c>
      <c r="I18" s="12">
        <f t="shared" si="1"/>
        <v>503.99999999999994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360</v>
      </c>
      <c r="O18" s="12">
        <f t="shared" si="5"/>
        <v>5760</v>
      </c>
      <c r="P18" s="12">
        <f t="shared" si="6"/>
        <v>503.99999999999994</v>
      </c>
    </row>
    <row r="19" spans="1:16" ht="30">
      <c r="A19" s="76"/>
      <c r="B19" s="73"/>
      <c r="C19" s="73"/>
      <c r="D19" s="73"/>
      <c r="E19" s="10" t="s">
        <v>19</v>
      </c>
      <c r="F19" s="11" t="s">
        <v>20</v>
      </c>
      <c r="G19" s="12">
        <v>288</v>
      </c>
      <c r="H19" s="12">
        <f t="shared" si="0"/>
        <v>4608</v>
      </c>
      <c r="I19" s="12">
        <f t="shared" si="1"/>
        <v>403.2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288</v>
      </c>
      <c r="O19" s="12">
        <f t="shared" si="5"/>
        <v>4608</v>
      </c>
      <c r="P19" s="12">
        <f t="shared" si="6"/>
        <v>403.2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84</v>
      </c>
      <c r="H20" s="12">
        <f t="shared" si="0"/>
        <v>1344</v>
      </c>
      <c r="I20" s="12">
        <f t="shared" si="1"/>
        <v>117.6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84</v>
      </c>
      <c r="O20" s="12">
        <f t="shared" si="5"/>
        <v>1344</v>
      </c>
      <c r="P20" s="12">
        <f t="shared" si="6"/>
        <v>117.6</v>
      </c>
    </row>
    <row r="21" spans="1:16" ht="30">
      <c r="A21" s="76"/>
      <c r="B21" s="47" t="s">
        <v>26</v>
      </c>
      <c r="C21" s="47"/>
      <c r="D21" s="73"/>
      <c r="E21" s="10" t="s">
        <v>19</v>
      </c>
      <c r="F21" s="11" t="s">
        <v>34</v>
      </c>
      <c r="G21" s="12">
        <v>420</v>
      </c>
      <c r="H21" s="12">
        <f t="shared" si="0"/>
        <v>6720</v>
      </c>
      <c r="I21" s="12">
        <f t="shared" si="1"/>
        <v>588</v>
      </c>
      <c r="J21" s="12"/>
      <c r="K21" s="12"/>
      <c r="L21" s="12"/>
      <c r="M21" s="12"/>
      <c r="N21" s="12">
        <f t="shared" si="4"/>
        <v>420</v>
      </c>
      <c r="O21" s="12">
        <f t="shared" si="5"/>
        <v>6720</v>
      </c>
      <c r="P21" s="12">
        <f t="shared" si="6"/>
        <v>588</v>
      </c>
    </row>
    <row r="22" spans="1:16" ht="30">
      <c r="A22" s="76"/>
      <c r="B22" s="11" t="s">
        <v>42</v>
      </c>
      <c r="C22" s="11" t="s">
        <v>29</v>
      </c>
      <c r="D22" s="73"/>
      <c r="E22" s="10" t="s">
        <v>19</v>
      </c>
      <c r="F22" s="11" t="s">
        <v>20</v>
      </c>
      <c r="G22" s="12">
        <v>420</v>
      </c>
      <c r="H22" s="12">
        <f t="shared" si="0"/>
        <v>6720</v>
      </c>
      <c r="I22" s="12">
        <f t="shared" si="1"/>
        <v>588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420</v>
      </c>
      <c r="O22" s="12">
        <f t="shared" si="5"/>
        <v>6720</v>
      </c>
      <c r="P22" s="12">
        <f t="shared" si="6"/>
        <v>588</v>
      </c>
    </row>
    <row r="23" spans="1:16" ht="15" customHeight="1">
      <c r="A23" s="76"/>
      <c r="B23" s="11" t="s">
        <v>67</v>
      </c>
      <c r="C23" s="11" t="s">
        <v>686</v>
      </c>
      <c r="D23" s="73"/>
      <c r="E23" s="10" t="s">
        <v>18</v>
      </c>
      <c r="F23" s="11" t="s">
        <v>34</v>
      </c>
      <c r="G23" s="12">
        <v>180</v>
      </c>
      <c r="H23" s="12">
        <f t="shared" si="0"/>
        <v>2880</v>
      </c>
      <c r="I23" s="12">
        <f t="shared" si="1"/>
        <v>251.99999999999997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180</v>
      </c>
      <c r="O23" s="12">
        <f t="shared" si="5"/>
        <v>2880</v>
      </c>
      <c r="P23" s="12">
        <f t="shared" si="6"/>
        <v>251.99999999999997</v>
      </c>
    </row>
    <row r="24" spans="1:16" ht="30">
      <c r="A24" s="76"/>
      <c r="B24" s="72" t="s">
        <v>31</v>
      </c>
      <c r="C24" s="72" t="s">
        <v>52</v>
      </c>
      <c r="D24" s="73"/>
      <c r="E24" s="10" t="s">
        <v>19</v>
      </c>
      <c r="F24" s="11" t="s">
        <v>20</v>
      </c>
      <c r="G24" s="12">
        <v>64</v>
      </c>
      <c r="H24" s="12">
        <f t="shared" si="0"/>
        <v>1024</v>
      </c>
      <c r="I24" s="12">
        <f t="shared" si="1"/>
        <v>89.6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64</v>
      </c>
      <c r="O24" s="12">
        <f t="shared" si="5"/>
        <v>1024</v>
      </c>
      <c r="P24" s="12">
        <f t="shared" si="6"/>
        <v>89.6</v>
      </c>
    </row>
    <row r="25" spans="1:16" ht="30">
      <c r="A25" s="76"/>
      <c r="B25" s="73"/>
      <c r="C25" s="73"/>
      <c r="D25" s="73"/>
      <c r="E25" s="10" t="s">
        <v>19</v>
      </c>
      <c r="F25" s="11" t="s">
        <v>20</v>
      </c>
      <c r="G25" s="12">
        <v>288</v>
      </c>
      <c r="H25" s="12">
        <f t="shared" si="0"/>
        <v>4608</v>
      </c>
      <c r="I25" s="12">
        <f t="shared" si="1"/>
        <v>403.2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288</v>
      </c>
      <c r="O25" s="12">
        <f t="shared" si="5"/>
        <v>4608</v>
      </c>
      <c r="P25" s="12">
        <f t="shared" si="6"/>
        <v>403.2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288</v>
      </c>
      <c r="H26" s="12">
        <f t="shared" si="0"/>
        <v>4608</v>
      </c>
      <c r="I26" s="12">
        <f t="shared" si="1"/>
        <v>403.2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288</v>
      </c>
      <c r="O26" s="12">
        <f t="shared" si="5"/>
        <v>4608</v>
      </c>
      <c r="P26" s="12">
        <f t="shared" si="6"/>
        <v>403.2</v>
      </c>
    </row>
    <row r="27" spans="1:16" ht="15" customHeight="1">
      <c r="A27" s="76"/>
      <c r="B27" s="72" t="s">
        <v>73</v>
      </c>
      <c r="C27" s="72" t="s">
        <v>76</v>
      </c>
      <c r="D27" s="73"/>
      <c r="E27" s="10" t="s">
        <v>18</v>
      </c>
      <c r="F27" s="11" t="s">
        <v>34</v>
      </c>
      <c r="G27" s="12">
        <v>320</v>
      </c>
      <c r="H27" s="12">
        <f t="shared" si="0"/>
        <v>5120</v>
      </c>
      <c r="I27" s="12">
        <f>(G27)*1.4</f>
        <v>448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320</v>
      </c>
      <c r="O27" s="12">
        <f t="shared" si="5"/>
        <v>5120</v>
      </c>
      <c r="P27" s="12">
        <f t="shared" si="6"/>
        <v>448</v>
      </c>
    </row>
    <row r="28" spans="1:16" ht="15" customHeight="1">
      <c r="A28" s="76"/>
      <c r="B28" s="73"/>
      <c r="C28" s="73"/>
      <c r="D28" s="73"/>
      <c r="E28" s="10" t="s">
        <v>19</v>
      </c>
      <c r="F28" s="11" t="s">
        <v>20</v>
      </c>
      <c r="G28" s="12">
        <v>58</v>
      </c>
      <c r="H28" s="12">
        <f t="shared" si="0"/>
        <v>928</v>
      </c>
      <c r="I28" s="12">
        <f>(G28)*1.4</f>
        <v>81.199999999999989</v>
      </c>
      <c r="J28" s="12"/>
      <c r="K28" s="12"/>
      <c r="L28" s="12"/>
      <c r="M28" s="12"/>
      <c r="N28" s="12">
        <f t="shared" si="4"/>
        <v>58</v>
      </c>
      <c r="O28" s="12">
        <f t="shared" si="5"/>
        <v>928</v>
      </c>
      <c r="P28" s="12">
        <f t="shared" si="6"/>
        <v>81.199999999999989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112</v>
      </c>
      <c r="H29" s="12">
        <f t="shared" si="0"/>
        <v>1792</v>
      </c>
      <c r="I29" s="12">
        <f t="shared" si="1"/>
        <v>156.79999999999998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112</v>
      </c>
      <c r="O29" s="12">
        <f t="shared" si="5"/>
        <v>1792</v>
      </c>
      <c r="P29" s="12">
        <f t="shared" si="6"/>
        <v>156.79999999999998</v>
      </c>
    </row>
    <row r="30" spans="1:16" ht="30">
      <c r="A30" s="77"/>
      <c r="B30" s="74"/>
      <c r="C30" s="74"/>
      <c r="D30" s="74"/>
      <c r="E30" s="10" t="s">
        <v>19</v>
      </c>
      <c r="F30" s="11" t="s">
        <v>20</v>
      </c>
      <c r="G30" s="12">
        <v>172</v>
      </c>
      <c r="H30" s="12">
        <f t="shared" si="0"/>
        <v>2752</v>
      </c>
      <c r="I30" s="12">
        <f>(G30)*1.4</f>
        <v>240.79999999999998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172</v>
      </c>
      <c r="O30" s="12">
        <f t="shared" si="5"/>
        <v>2752</v>
      </c>
      <c r="P30" s="12">
        <f t="shared" si="6"/>
        <v>240.79999999999998</v>
      </c>
    </row>
    <row r="31" spans="1:16">
      <c r="A31" s="12"/>
      <c r="B31" s="11"/>
      <c r="C31" s="11"/>
      <c r="D31" s="12"/>
      <c r="E31" s="10"/>
      <c r="F31" s="11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>
      <c r="A32" s="16" t="s">
        <v>2</v>
      </c>
      <c r="B32" s="17"/>
      <c r="C32" s="17"/>
      <c r="D32" s="17"/>
      <c r="E32" s="18"/>
      <c r="F32" s="18"/>
      <c r="G32" s="17">
        <f>SUM(G2:G31)</f>
        <v>5878</v>
      </c>
      <c r="H32" s="17">
        <f>SUM(H2:H31)</f>
        <v>94048</v>
      </c>
      <c r="I32" s="17">
        <f>SUM(I2:I31)</f>
        <v>8229.1999999999989</v>
      </c>
      <c r="J32" s="17"/>
      <c r="K32" s="17">
        <f t="shared" ref="K32:P32" si="7">SUM(K2:K31)</f>
        <v>556</v>
      </c>
      <c r="L32" s="17">
        <f t="shared" si="7"/>
        <v>8896</v>
      </c>
      <c r="M32" s="17">
        <f t="shared" si="7"/>
        <v>778.4</v>
      </c>
      <c r="N32" s="17">
        <f t="shared" si="7"/>
        <v>6434</v>
      </c>
      <c r="O32" s="17">
        <f t="shared" si="7"/>
        <v>102944</v>
      </c>
      <c r="P32" s="17">
        <f t="shared" si="7"/>
        <v>9007.5999999999985</v>
      </c>
    </row>
    <row r="33" spans="3:6">
      <c r="E33" s="15"/>
    </row>
    <row r="34" spans="3:6">
      <c r="E34" s="19"/>
    </row>
    <row r="36" spans="3:6">
      <c r="C36" s="20"/>
      <c r="D36" s="20"/>
      <c r="E36" s="21"/>
      <c r="F36" s="20"/>
    </row>
  </sheetData>
  <mergeCells count="18">
    <mergeCell ref="D2:D30"/>
    <mergeCell ref="C4:C5"/>
    <mergeCell ref="C7:C8"/>
    <mergeCell ref="C10:C13"/>
    <mergeCell ref="C14:C15"/>
    <mergeCell ref="C16:C17"/>
    <mergeCell ref="C18:C20"/>
    <mergeCell ref="C24:C26"/>
    <mergeCell ref="C27:C30"/>
    <mergeCell ref="B10:B13"/>
    <mergeCell ref="B14:B15"/>
    <mergeCell ref="B16:B17"/>
    <mergeCell ref="B18:B20"/>
    <mergeCell ref="A2:A30"/>
    <mergeCell ref="B24:B26"/>
    <mergeCell ref="B27:B30"/>
    <mergeCell ref="B4:B5"/>
    <mergeCell ref="B7:B8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10" zoomScale="70" zoomScaleNormal="70" workbookViewId="0">
      <selection activeCell="C10" sqref="C10:C11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>
      <c r="A2" s="75" t="s">
        <v>269</v>
      </c>
      <c r="B2" s="11" t="s">
        <v>63</v>
      </c>
      <c r="C2" s="11" t="s">
        <v>281</v>
      </c>
      <c r="D2" s="72" t="s">
        <v>759</v>
      </c>
      <c r="E2" s="10" t="s">
        <v>18</v>
      </c>
      <c r="F2" s="11" t="s">
        <v>20</v>
      </c>
      <c r="G2" s="12">
        <v>98</v>
      </c>
      <c r="H2" s="12">
        <f t="shared" ref="H2:H37" si="0">(G2)*16</f>
        <v>1568</v>
      </c>
      <c r="I2" s="12">
        <f t="shared" ref="I2:I37" si="1">(G2)*1.4</f>
        <v>137.19999999999999</v>
      </c>
      <c r="J2" s="12" t="s">
        <v>21</v>
      </c>
      <c r="K2" s="12"/>
      <c r="L2" s="12">
        <f t="shared" ref="L2:L37" si="2">(K2)*16</f>
        <v>0</v>
      </c>
      <c r="M2" s="12">
        <f t="shared" ref="M2:M37" si="3">(K2)*1.4</f>
        <v>0</v>
      </c>
      <c r="N2" s="12">
        <f t="shared" ref="N2:N37" si="4">SUM(G2,K2)</f>
        <v>98</v>
      </c>
      <c r="O2" s="12">
        <f t="shared" ref="O2:O37" si="5">(N2)*16</f>
        <v>1568</v>
      </c>
      <c r="P2" s="12">
        <f t="shared" ref="P2:P37" si="6">(N2)*1.4</f>
        <v>137.19999999999999</v>
      </c>
    </row>
    <row r="3" spans="1:16" ht="30">
      <c r="A3" s="76"/>
      <c r="B3" s="72" t="s">
        <v>81</v>
      </c>
      <c r="C3" s="72" t="s">
        <v>281</v>
      </c>
      <c r="D3" s="73"/>
      <c r="E3" s="10" t="s">
        <v>19</v>
      </c>
      <c r="F3" s="11" t="s">
        <v>20</v>
      </c>
      <c r="G3" s="12">
        <v>135</v>
      </c>
      <c r="H3" s="12">
        <f t="shared" si="0"/>
        <v>2160</v>
      </c>
      <c r="I3" s="12">
        <f t="shared" si="1"/>
        <v>189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135</v>
      </c>
      <c r="O3" s="12">
        <f t="shared" si="5"/>
        <v>2160</v>
      </c>
      <c r="P3" s="12">
        <f t="shared" si="6"/>
        <v>189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390</v>
      </c>
      <c r="H4" s="12">
        <f t="shared" si="0"/>
        <v>6240</v>
      </c>
      <c r="I4" s="12">
        <f t="shared" si="1"/>
        <v>546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390</v>
      </c>
      <c r="O4" s="12">
        <f t="shared" si="5"/>
        <v>6240</v>
      </c>
      <c r="P4" s="12">
        <f t="shared" si="6"/>
        <v>546</v>
      </c>
    </row>
    <row r="5" spans="1:16">
      <c r="A5" s="76"/>
      <c r="B5" s="11" t="s">
        <v>55</v>
      </c>
      <c r="C5" s="11" t="s">
        <v>83</v>
      </c>
      <c r="D5" s="73"/>
      <c r="E5" s="10" t="s">
        <v>156</v>
      </c>
      <c r="F5" s="11" t="s">
        <v>20</v>
      </c>
      <c r="G5" s="12">
        <v>200</v>
      </c>
      <c r="H5" s="12">
        <f t="shared" si="0"/>
        <v>3200</v>
      </c>
      <c r="I5" s="12">
        <f t="shared" si="1"/>
        <v>280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200</v>
      </c>
      <c r="O5" s="12">
        <f t="shared" si="5"/>
        <v>3200</v>
      </c>
      <c r="P5" s="12">
        <f t="shared" si="6"/>
        <v>280</v>
      </c>
    </row>
    <row r="6" spans="1:16">
      <c r="A6" s="76"/>
      <c r="B6" s="72" t="s">
        <v>64</v>
      </c>
      <c r="C6" s="72" t="s">
        <v>66</v>
      </c>
      <c r="D6" s="73"/>
      <c r="E6" s="10" t="s">
        <v>156</v>
      </c>
      <c r="F6" s="11" t="s">
        <v>20</v>
      </c>
      <c r="G6" s="12">
        <v>84</v>
      </c>
      <c r="H6" s="12">
        <f t="shared" si="0"/>
        <v>1344</v>
      </c>
      <c r="I6" s="12">
        <f t="shared" si="1"/>
        <v>117.6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84</v>
      </c>
      <c r="O6" s="12">
        <f t="shared" si="5"/>
        <v>1344</v>
      </c>
      <c r="P6" s="12">
        <f t="shared" si="6"/>
        <v>117.6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84</v>
      </c>
      <c r="H7" s="12">
        <f t="shared" si="0"/>
        <v>1344</v>
      </c>
      <c r="I7" s="12">
        <f t="shared" si="1"/>
        <v>117.6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84</v>
      </c>
      <c r="O7" s="12">
        <f t="shared" si="5"/>
        <v>1344</v>
      </c>
      <c r="P7" s="12">
        <f t="shared" si="6"/>
        <v>117.6</v>
      </c>
    </row>
    <row r="8" spans="1:16" ht="30">
      <c r="A8" s="76"/>
      <c r="B8" s="72" t="s">
        <v>27</v>
      </c>
      <c r="C8" s="72" t="s">
        <v>62</v>
      </c>
      <c r="D8" s="73"/>
      <c r="E8" s="10" t="s">
        <v>19</v>
      </c>
      <c r="F8" s="11" t="s">
        <v>20</v>
      </c>
      <c r="G8" s="12">
        <v>24</v>
      </c>
      <c r="H8" s="12">
        <f t="shared" si="0"/>
        <v>384</v>
      </c>
      <c r="I8" s="12">
        <f t="shared" si="1"/>
        <v>33.599999999999994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24</v>
      </c>
      <c r="O8" s="12">
        <f t="shared" si="5"/>
        <v>384</v>
      </c>
      <c r="P8" s="12">
        <f t="shared" si="6"/>
        <v>33.599999999999994</v>
      </c>
    </row>
    <row r="9" spans="1:16" ht="30">
      <c r="A9" s="76"/>
      <c r="B9" s="74"/>
      <c r="C9" s="74"/>
      <c r="D9" s="73"/>
      <c r="E9" s="10" t="s">
        <v>19</v>
      </c>
      <c r="F9" s="11" t="s">
        <v>20</v>
      </c>
      <c r="G9" s="12">
        <v>160</v>
      </c>
      <c r="H9" s="12">
        <f t="shared" si="0"/>
        <v>2560</v>
      </c>
      <c r="I9" s="12">
        <f t="shared" si="1"/>
        <v>224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160</v>
      </c>
      <c r="O9" s="12">
        <f t="shared" si="5"/>
        <v>2560</v>
      </c>
      <c r="P9" s="12">
        <f t="shared" si="6"/>
        <v>224</v>
      </c>
    </row>
    <row r="10" spans="1:16" ht="30">
      <c r="A10" s="76"/>
      <c r="B10" s="72" t="s">
        <v>36</v>
      </c>
      <c r="C10" s="72" t="s">
        <v>518</v>
      </c>
      <c r="D10" s="73"/>
      <c r="E10" s="10" t="s">
        <v>19</v>
      </c>
      <c r="F10" s="11" t="s">
        <v>20</v>
      </c>
      <c r="G10" s="12">
        <v>220</v>
      </c>
      <c r="H10" s="12">
        <f t="shared" si="0"/>
        <v>3520</v>
      </c>
      <c r="I10" s="12">
        <f t="shared" si="1"/>
        <v>308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220</v>
      </c>
      <c r="O10" s="12">
        <f t="shared" si="5"/>
        <v>3520</v>
      </c>
      <c r="P10" s="12">
        <f t="shared" si="6"/>
        <v>308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15</v>
      </c>
      <c r="H11" s="12">
        <f t="shared" si="0"/>
        <v>240</v>
      </c>
      <c r="I11" s="12">
        <f t="shared" si="1"/>
        <v>21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15</v>
      </c>
      <c r="O11" s="12">
        <f t="shared" si="5"/>
        <v>240</v>
      </c>
      <c r="P11" s="12">
        <f t="shared" si="6"/>
        <v>21</v>
      </c>
    </row>
    <row r="12" spans="1:16">
      <c r="A12" s="76"/>
      <c r="B12" s="72" t="s">
        <v>58</v>
      </c>
      <c r="C12" s="72" t="s">
        <v>119</v>
      </c>
      <c r="D12" s="73"/>
      <c r="E12" s="10" t="s">
        <v>156</v>
      </c>
      <c r="F12" s="11" t="s">
        <v>20</v>
      </c>
      <c r="G12" s="12">
        <v>100</v>
      </c>
      <c r="H12" s="12">
        <f t="shared" si="0"/>
        <v>1600</v>
      </c>
      <c r="I12" s="12">
        <f t="shared" si="1"/>
        <v>140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100</v>
      </c>
      <c r="O12" s="12">
        <f t="shared" si="5"/>
        <v>1600</v>
      </c>
      <c r="P12" s="12">
        <f t="shared" si="6"/>
        <v>140</v>
      </c>
    </row>
    <row r="13" spans="1:16" ht="30">
      <c r="A13" s="76"/>
      <c r="B13" s="73"/>
      <c r="C13" s="73"/>
      <c r="D13" s="73"/>
      <c r="E13" s="10" t="s">
        <v>19</v>
      </c>
      <c r="F13" s="11" t="s">
        <v>34</v>
      </c>
      <c r="G13" s="12">
        <v>240</v>
      </c>
      <c r="H13" s="12">
        <f t="shared" si="0"/>
        <v>3840</v>
      </c>
      <c r="I13" s="12">
        <f t="shared" si="1"/>
        <v>336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240</v>
      </c>
      <c r="O13" s="12">
        <f t="shared" si="5"/>
        <v>3840</v>
      </c>
      <c r="P13" s="12">
        <f t="shared" si="6"/>
        <v>336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220</v>
      </c>
      <c r="H14" s="12">
        <f t="shared" si="0"/>
        <v>3520</v>
      </c>
      <c r="I14" s="12">
        <f t="shared" si="1"/>
        <v>308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220</v>
      </c>
      <c r="O14" s="12">
        <f t="shared" si="5"/>
        <v>3520</v>
      </c>
      <c r="P14" s="12">
        <f t="shared" si="6"/>
        <v>308</v>
      </c>
    </row>
    <row r="15" spans="1:16">
      <c r="A15" s="76"/>
      <c r="B15" s="11" t="s">
        <v>75</v>
      </c>
      <c r="C15" s="11" t="s">
        <v>61</v>
      </c>
      <c r="D15" s="73"/>
      <c r="E15" s="10" t="s">
        <v>156</v>
      </c>
      <c r="F15" s="11" t="s">
        <v>20</v>
      </c>
      <c r="G15" s="12">
        <v>132</v>
      </c>
      <c r="H15" s="12">
        <f t="shared" si="0"/>
        <v>2112</v>
      </c>
      <c r="I15" s="12">
        <f t="shared" si="1"/>
        <v>184.79999999999998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132</v>
      </c>
      <c r="O15" s="12">
        <f t="shared" si="5"/>
        <v>2112</v>
      </c>
      <c r="P15" s="12">
        <f t="shared" si="6"/>
        <v>184.79999999999998</v>
      </c>
    </row>
    <row r="16" spans="1:16">
      <c r="A16" s="76"/>
      <c r="B16" s="72" t="s">
        <v>33</v>
      </c>
      <c r="C16" s="72" t="s">
        <v>75</v>
      </c>
      <c r="D16" s="73"/>
      <c r="E16" s="10" t="s">
        <v>156</v>
      </c>
      <c r="F16" s="11" t="s">
        <v>20</v>
      </c>
      <c r="G16" s="12">
        <v>100</v>
      </c>
      <c r="H16" s="12">
        <f t="shared" si="0"/>
        <v>1600</v>
      </c>
      <c r="I16" s="12">
        <f t="shared" si="1"/>
        <v>140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100</v>
      </c>
      <c r="O16" s="12">
        <f t="shared" si="5"/>
        <v>1600</v>
      </c>
      <c r="P16" s="12">
        <f t="shared" si="6"/>
        <v>140</v>
      </c>
    </row>
    <row r="17" spans="1:16" ht="30">
      <c r="A17" s="76"/>
      <c r="B17" s="74"/>
      <c r="C17" s="74"/>
      <c r="D17" s="73"/>
      <c r="E17" s="10" t="s">
        <v>19</v>
      </c>
      <c r="F17" s="11" t="s">
        <v>20</v>
      </c>
      <c r="G17" s="12">
        <v>100</v>
      </c>
      <c r="H17" s="12">
        <f t="shared" si="0"/>
        <v>1600</v>
      </c>
      <c r="I17" s="12">
        <f t="shared" si="1"/>
        <v>140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100</v>
      </c>
      <c r="O17" s="12">
        <f t="shared" si="5"/>
        <v>1600</v>
      </c>
      <c r="P17" s="12">
        <f t="shared" si="6"/>
        <v>140</v>
      </c>
    </row>
    <row r="18" spans="1:16">
      <c r="A18" s="76"/>
      <c r="B18" s="72" t="s">
        <v>119</v>
      </c>
      <c r="C18" s="72" t="s">
        <v>84</v>
      </c>
      <c r="D18" s="73"/>
      <c r="E18" s="10" t="s">
        <v>156</v>
      </c>
      <c r="F18" s="11" t="s">
        <v>20</v>
      </c>
      <c r="G18" s="12">
        <v>154</v>
      </c>
      <c r="H18" s="12">
        <f t="shared" si="0"/>
        <v>2464</v>
      </c>
      <c r="I18" s="12">
        <f t="shared" si="1"/>
        <v>215.6</v>
      </c>
      <c r="J18" s="12" t="s">
        <v>38</v>
      </c>
      <c r="K18" s="12"/>
      <c r="L18" s="12">
        <f t="shared" si="2"/>
        <v>0</v>
      </c>
      <c r="M18" s="12">
        <f t="shared" si="3"/>
        <v>0</v>
      </c>
      <c r="N18" s="12">
        <f t="shared" si="4"/>
        <v>154</v>
      </c>
      <c r="O18" s="12">
        <f t="shared" si="5"/>
        <v>2464</v>
      </c>
      <c r="P18" s="12">
        <f t="shared" si="6"/>
        <v>215.6</v>
      </c>
    </row>
    <row r="19" spans="1:16" ht="30">
      <c r="A19" s="76"/>
      <c r="B19" s="73"/>
      <c r="C19" s="73"/>
      <c r="D19" s="73"/>
      <c r="E19" s="10" t="s">
        <v>19</v>
      </c>
      <c r="F19" s="11" t="s">
        <v>20</v>
      </c>
      <c r="G19" s="12">
        <v>180</v>
      </c>
      <c r="H19" s="12">
        <f t="shared" si="0"/>
        <v>2880</v>
      </c>
      <c r="I19" s="12">
        <f t="shared" si="1"/>
        <v>251.99999999999997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180</v>
      </c>
      <c r="O19" s="12">
        <f t="shared" si="5"/>
        <v>2880</v>
      </c>
      <c r="P19" s="12">
        <f t="shared" si="6"/>
        <v>251.99999999999997</v>
      </c>
    </row>
    <row r="20" spans="1:16" ht="30">
      <c r="A20" s="76"/>
      <c r="B20" s="73"/>
      <c r="C20" s="73"/>
      <c r="D20" s="73"/>
      <c r="E20" s="10" t="s">
        <v>19</v>
      </c>
      <c r="F20" s="11" t="s">
        <v>20</v>
      </c>
      <c r="G20" s="12">
        <v>112</v>
      </c>
      <c r="H20" s="12">
        <f t="shared" si="0"/>
        <v>1792</v>
      </c>
      <c r="I20" s="12">
        <f t="shared" si="1"/>
        <v>156.79999999999998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112</v>
      </c>
      <c r="O20" s="12">
        <f t="shared" si="5"/>
        <v>1792</v>
      </c>
      <c r="P20" s="12">
        <f t="shared" si="6"/>
        <v>156.79999999999998</v>
      </c>
    </row>
    <row r="21" spans="1:16" ht="30">
      <c r="A21" s="76"/>
      <c r="B21" s="74"/>
      <c r="C21" s="74"/>
      <c r="D21" s="73"/>
      <c r="E21" s="10" t="s">
        <v>19</v>
      </c>
      <c r="F21" s="11" t="s">
        <v>20</v>
      </c>
      <c r="G21" s="12">
        <v>96</v>
      </c>
      <c r="H21" s="12">
        <f t="shared" si="0"/>
        <v>1536</v>
      </c>
      <c r="I21" s="12">
        <f t="shared" si="1"/>
        <v>134.39999999999998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96</v>
      </c>
      <c r="O21" s="12">
        <f t="shared" si="5"/>
        <v>1536</v>
      </c>
      <c r="P21" s="12">
        <f t="shared" si="6"/>
        <v>134.39999999999998</v>
      </c>
    </row>
    <row r="22" spans="1:16" ht="30">
      <c r="A22" s="76"/>
      <c r="B22" s="11" t="s">
        <v>157</v>
      </c>
      <c r="C22" s="11" t="s">
        <v>57</v>
      </c>
      <c r="D22" s="73"/>
      <c r="E22" s="10" t="s">
        <v>19</v>
      </c>
      <c r="F22" s="11" t="s">
        <v>20</v>
      </c>
      <c r="G22" s="12">
        <v>336</v>
      </c>
      <c r="H22" s="12">
        <f t="shared" si="0"/>
        <v>5376</v>
      </c>
      <c r="I22" s="12">
        <f t="shared" si="1"/>
        <v>470.4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336</v>
      </c>
      <c r="O22" s="12">
        <f t="shared" si="5"/>
        <v>5376</v>
      </c>
      <c r="P22" s="12">
        <f t="shared" si="6"/>
        <v>470.4</v>
      </c>
    </row>
    <row r="23" spans="1:16" ht="30">
      <c r="A23" s="76"/>
      <c r="B23" s="72" t="s">
        <v>61</v>
      </c>
      <c r="C23" s="72" t="s">
        <v>53</v>
      </c>
      <c r="D23" s="73"/>
      <c r="E23" s="10" t="s">
        <v>19</v>
      </c>
      <c r="F23" s="11" t="s">
        <v>20</v>
      </c>
      <c r="G23" s="12">
        <v>432</v>
      </c>
      <c r="H23" s="12">
        <f t="shared" si="0"/>
        <v>6912</v>
      </c>
      <c r="I23" s="12">
        <f t="shared" si="1"/>
        <v>604.79999999999995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432</v>
      </c>
      <c r="O23" s="12">
        <f t="shared" si="5"/>
        <v>6912</v>
      </c>
      <c r="P23" s="12">
        <f t="shared" si="6"/>
        <v>604.79999999999995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128</v>
      </c>
      <c r="H24" s="12">
        <f t="shared" si="0"/>
        <v>2048</v>
      </c>
      <c r="I24" s="12">
        <f t="shared" si="1"/>
        <v>179.2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128</v>
      </c>
      <c r="O24" s="12">
        <f t="shared" si="5"/>
        <v>2048</v>
      </c>
      <c r="P24" s="12">
        <f t="shared" si="6"/>
        <v>179.2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220</v>
      </c>
      <c r="H25" s="12">
        <f t="shared" si="0"/>
        <v>3520</v>
      </c>
      <c r="I25" s="12">
        <f t="shared" si="1"/>
        <v>308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220</v>
      </c>
      <c r="O25" s="12">
        <f t="shared" si="5"/>
        <v>3520</v>
      </c>
      <c r="P25" s="12">
        <f t="shared" si="6"/>
        <v>308</v>
      </c>
    </row>
    <row r="26" spans="1:16" ht="30">
      <c r="A26" s="76"/>
      <c r="B26" s="72" t="s">
        <v>35</v>
      </c>
      <c r="C26" s="72" t="s">
        <v>58</v>
      </c>
      <c r="D26" s="73"/>
      <c r="E26" s="10" t="s">
        <v>19</v>
      </c>
      <c r="F26" s="11" t="s">
        <v>20</v>
      </c>
      <c r="G26" s="12">
        <v>200</v>
      </c>
      <c r="H26" s="12">
        <f t="shared" si="0"/>
        <v>3200</v>
      </c>
      <c r="I26" s="12">
        <f t="shared" si="1"/>
        <v>280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200</v>
      </c>
      <c r="O26" s="12">
        <f t="shared" si="5"/>
        <v>3200</v>
      </c>
      <c r="P26" s="12">
        <f t="shared" si="6"/>
        <v>280</v>
      </c>
    </row>
    <row r="27" spans="1:16" ht="30">
      <c r="A27" s="76"/>
      <c r="B27" s="73"/>
      <c r="C27" s="73"/>
      <c r="D27" s="73"/>
      <c r="E27" s="10" t="s">
        <v>19</v>
      </c>
      <c r="F27" s="11" t="s">
        <v>20</v>
      </c>
      <c r="G27" s="12">
        <v>240</v>
      </c>
      <c r="H27" s="12">
        <f t="shared" si="0"/>
        <v>3840</v>
      </c>
      <c r="I27" s="12">
        <f t="shared" si="1"/>
        <v>336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240</v>
      </c>
      <c r="O27" s="12">
        <f t="shared" si="5"/>
        <v>3840</v>
      </c>
      <c r="P27" s="12">
        <f t="shared" si="6"/>
        <v>336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72</v>
      </c>
      <c r="H28" s="12">
        <f t="shared" si="0"/>
        <v>1152</v>
      </c>
      <c r="I28" s="12">
        <f t="shared" si="1"/>
        <v>100.8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72</v>
      </c>
      <c r="O28" s="12">
        <f t="shared" si="5"/>
        <v>1152</v>
      </c>
      <c r="P28" s="12">
        <f t="shared" si="6"/>
        <v>100.8</v>
      </c>
    </row>
    <row r="29" spans="1:16">
      <c r="A29" s="76"/>
      <c r="B29" s="72" t="s">
        <v>54</v>
      </c>
      <c r="C29" s="72" t="s">
        <v>132</v>
      </c>
      <c r="D29" s="73"/>
      <c r="E29" s="10" t="s">
        <v>156</v>
      </c>
      <c r="F29" s="11" t="s">
        <v>34</v>
      </c>
      <c r="G29" s="12">
        <v>144</v>
      </c>
      <c r="H29" s="12">
        <f t="shared" si="0"/>
        <v>2304</v>
      </c>
      <c r="I29" s="12">
        <f t="shared" si="1"/>
        <v>201.6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144</v>
      </c>
      <c r="O29" s="12">
        <f t="shared" si="5"/>
        <v>2304</v>
      </c>
      <c r="P29" s="12">
        <f t="shared" si="6"/>
        <v>201.6</v>
      </c>
    </row>
    <row r="30" spans="1:16" ht="30">
      <c r="A30" s="76"/>
      <c r="B30" s="73"/>
      <c r="C30" s="73"/>
      <c r="D30" s="73"/>
      <c r="E30" s="10" t="s">
        <v>19</v>
      </c>
      <c r="F30" s="11" t="s">
        <v>34</v>
      </c>
      <c r="G30" s="12">
        <v>260</v>
      </c>
      <c r="H30" s="12">
        <f t="shared" si="0"/>
        <v>4160</v>
      </c>
      <c r="I30" s="12">
        <f t="shared" si="1"/>
        <v>364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260</v>
      </c>
      <c r="O30" s="12">
        <f t="shared" si="5"/>
        <v>4160</v>
      </c>
      <c r="P30" s="12">
        <f t="shared" si="6"/>
        <v>364</v>
      </c>
    </row>
    <row r="31" spans="1:16" ht="30">
      <c r="A31" s="76"/>
      <c r="B31" s="74"/>
      <c r="C31" s="74"/>
      <c r="D31" s="73"/>
      <c r="E31" s="10" t="s">
        <v>19</v>
      </c>
      <c r="F31" s="11" t="s">
        <v>34</v>
      </c>
      <c r="G31" s="12">
        <v>220</v>
      </c>
      <c r="H31" s="12">
        <f t="shared" si="0"/>
        <v>3520</v>
      </c>
      <c r="I31" s="12">
        <f t="shared" si="1"/>
        <v>308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220</v>
      </c>
      <c r="O31" s="12">
        <f t="shared" si="5"/>
        <v>3520</v>
      </c>
      <c r="P31" s="12">
        <f t="shared" si="6"/>
        <v>308</v>
      </c>
    </row>
    <row r="32" spans="1:16" ht="30">
      <c r="A32" s="76"/>
      <c r="B32" s="72" t="s">
        <v>129</v>
      </c>
      <c r="C32" s="72" t="s">
        <v>33</v>
      </c>
      <c r="D32" s="73"/>
      <c r="E32" s="10" t="s">
        <v>19</v>
      </c>
      <c r="F32" s="11" t="s">
        <v>20</v>
      </c>
      <c r="G32" s="12">
        <v>544</v>
      </c>
      <c r="H32" s="12">
        <f t="shared" si="0"/>
        <v>8704</v>
      </c>
      <c r="I32" s="12">
        <f t="shared" si="1"/>
        <v>761.59999999999991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544</v>
      </c>
      <c r="O32" s="12">
        <f t="shared" si="5"/>
        <v>8704</v>
      </c>
      <c r="P32" s="12">
        <f t="shared" si="6"/>
        <v>761.59999999999991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70</v>
      </c>
      <c r="H33" s="12">
        <f t="shared" si="0"/>
        <v>1120</v>
      </c>
      <c r="I33" s="12">
        <f t="shared" si="1"/>
        <v>98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70</v>
      </c>
      <c r="O33" s="12">
        <f t="shared" si="5"/>
        <v>1120</v>
      </c>
      <c r="P33" s="12">
        <f t="shared" si="6"/>
        <v>98</v>
      </c>
    </row>
    <row r="34" spans="1:16" ht="30">
      <c r="A34" s="76"/>
      <c r="B34" s="11" t="s">
        <v>32</v>
      </c>
      <c r="C34" s="11" t="s">
        <v>35</v>
      </c>
      <c r="D34" s="73"/>
      <c r="E34" s="10" t="s">
        <v>19</v>
      </c>
      <c r="F34" s="11" t="s">
        <v>34</v>
      </c>
      <c r="G34" s="12">
        <v>72</v>
      </c>
      <c r="H34" s="12">
        <f t="shared" si="0"/>
        <v>1152</v>
      </c>
      <c r="I34" s="12">
        <f t="shared" si="1"/>
        <v>100.8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72</v>
      </c>
      <c r="O34" s="12">
        <f t="shared" si="5"/>
        <v>1152</v>
      </c>
      <c r="P34" s="12">
        <f t="shared" si="6"/>
        <v>100.8</v>
      </c>
    </row>
    <row r="35" spans="1:16" ht="30">
      <c r="A35" s="76"/>
      <c r="B35" s="72" t="s">
        <v>80</v>
      </c>
      <c r="C35" s="72" t="s">
        <v>581</v>
      </c>
      <c r="D35" s="73"/>
      <c r="E35" s="10" t="s">
        <v>19</v>
      </c>
      <c r="F35" s="11" t="s">
        <v>20</v>
      </c>
      <c r="G35" s="12">
        <v>24</v>
      </c>
      <c r="H35" s="12">
        <f t="shared" si="0"/>
        <v>384</v>
      </c>
      <c r="I35" s="12">
        <f t="shared" si="1"/>
        <v>33.599999999999994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24</v>
      </c>
      <c r="O35" s="12">
        <f t="shared" si="5"/>
        <v>384</v>
      </c>
      <c r="P35" s="12">
        <f t="shared" si="6"/>
        <v>33.599999999999994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48</v>
      </c>
      <c r="H36" s="12">
        <f t="shared" si="0"/>
        <v>768</v>
      </c>
      <c r="I36" s="12">
        <f t="shared" si="1"/>
        <v>67.199999999999989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48</v>
      </c>
      <c r="O36" s="12">
        <f t="shared" si="5"/>
        <v>768</v>
      </c>
      <c r="P36" s="12">
        <f t="shared" si="6"/>
        <v>67.199999999999989</v>
      </c>
    </row>
    <row r="37" spans="1:16">
      <c r="A37" s="77"/>
      <c r="B37" s="11" t="s">
        <v>159</v>
      </c>
      <c r="C37" s="11" t="s">
        <v>890</v>
      </c>
      <c r="D37" s="74"/>
      <c r="E37" s="10" t="s">
        <v>156</v>
      </c>
      <c r="F37" s="11" t="s">
        <v>20</v>
      </c>
      <c r="G37" s="12">
        <v>315</v>
      </c>
      <c r="H37" s="12">
        <f t="shared" si="0"/>
        <v>5040</v>
      </c>
      <c r="I37" s="12">
        <f t="shared" si="1"/>
        <v>441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315</v>
      </c>
      <c r="O37" s="12">
        <f t="shared" si="5"/>
        <v>5040</v>
      </c>
      <c r="P37" s="12">
        <f t="shared" si="6"/>
        <v>441</v>
      </c>
    </row>
    <row r="38" spans="1:16">
      <c r="A38" s="12"/>
      <c r="B38" s="11"/>
      <c r="C38" s="11"/>
      <c r="D38" s="12"/>
      <c r="E38" s="10"/>
      <c r="F38" s="11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6">
      <c r="A39" s="16" t="s">
        <v>2</v>
      </c>
      <c r="B39" s="17"/>
      <c r="C39" s="17"/>
      <c r="D39" s="17"/>
      <c r="E39" s="18"/>
      <c r="F39" s="18"/>
      <c r="G39" s="17">
        <f>SUM(G2:G38)</f>
        <v>6169</v>
      </c>
      <c r="H39" s="17">
        <f>SUM(H2:H38)</f>
        <v>98704</v>
      </c>
      <c r="I39" s="17">
        <f>SUM(I2:I38)</f>
        <v>8636.6</v>
      </c>
      <c r="J39" s="17"/>
      <c r="K39" s="17">
        <f t="shared" ref="K39:P39" si="7">SUM(K2:K38)</f>
        <v>0</v>
      </c>
      <c r="L39" s="17">
        <f t="shared" si="7"/>
        <v>0</v>
      </c>
      <c r="M39" s="17">
        <f t="shared" si="7"/>
        <v>0</v>
      </c>
      <c r="N39" s="17">
        <f t="shared" si="7"/>
        <v>6169</v>
      </c>
      <c r="O39" s="17">
        <f t="shared" si="7"/>
        <v>98704</v>
      </c>
      <c r="P39" s="17">
        <f t="shared" si="7"/>
        <v>8636.6</v>
      </c>
    </row>
    <row r="40" spans="1:16">
      <c r="E40" s="15"/>
    </row>
    <row r="41" spans="1:16">
      <c r="E41" s="19"/>
    </row>
    <row r="43" spans="1:16">
      <c r="C43" s="20"/>
      <c r="D43" s="20"/>
      <c r="E43" s="21"/>
      <c r="F43" s="20"/>
    </row>
  </sheetData>
  <mergeCells count="26">
    <mergeCell ref="B18:B21"/>
    <mergeCell ref="B23:B25"/>
    <mergeCell ref="B26:B28"/>
    <mergeCell ref="B29:B31"/>
    <mergeCell ref="B32:B33"/>
    <mergeCell ref="B35:B36"/>
    <mergeCell ref="C26:C28"/>
    <mergeCell ref="C29:C31"/>
    <mergeCell ref="C32:C33"/>
    <mergeCell ref="C35:C36"/>
    <mergeCell ref="B16:B17"/>
    <mergeCell ref="A2:A37"/>
    <mergeCell ref="D2:D37"/>
    <mergeCell ref="C3:C4"/>
    <mergeCell ref="C6:C7"/>
    <mergeCell ref="C8:C9"/>
    <mergeCell ref="C10:C11"/>
    <mergeCell ref="C12:C14"/>
    <mergeCell ref="C16:C17"/>
    <mergeCell ref="C18:C21"/>
    <mergeCell ref="C23:C25"/>
    <mergeCell ref="B3:B4"/>
    <mergeCell ref="B6:B7"/>
    <mergeCell ref="B8:B9"/>
    <mergeCell ref="B10:B11"/>
    <mergeCell ref="B12:B14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topLeftCell="A18" zoomScale="90" zoomScaleNormal="90" workbookViewId="0">
      <selection activeCell="M107" sqref="M10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271</v>
      </c>
      <c r="B2" s="11" t="s">
        <v>51</v>
      </c>
      <c r="C2" s="11" t="s">
        <v>281</v>
      </c>
      <c r="D2" s="72" t="s">
        <v>759</v>
      </c>
      <c r="E2" s="10" t="s">
        <v>18</v>
      </c>
      <c r="F2" s="11" t="s">
        <v>20</v>
      </c>
      <c r="G2" s="12">
        <v>96</v>
      </c>
      <c r="H2" s="12">
        <f t="shared" ref="H2:H65" si="0">(G2)*16</f>
        <v>1536</v>
      </c>
      <c r="I2" s="12">
        <f t="shared" ref="I2:I65" si="1">(G2)*1.4</f>
        <v>134.39999999999998</v>
      </c>
      <c r="J2" s="12" t="s">
        <v>21</v>
      </c>
      <c r="K2" s="12"/>
      <c r="L2" s="12">
        <f t="shared" ref="L2:L65" si="2">(K2)*16</f>
        <v>0</v>
      </c>
      <c r="M2" s="12">
        <f t="shared" ref="M2:M65" si="3">(K2)*1.4</f>
        <v>0</v>
      </c>
      <c r="N2" s="12">
        <f t="shared" ref="N2:N65" si="4">SUM(G2,K2)</f>
        <v>96</v>
      </c>
      <c r="O2" s="12">
        <f t="shared" ref="O2:O65" si="5">(N2)*16</f>
        <v>1536</v>
      </c>
      <c r="P2" s="12">
        <f t="shared" ref="P2:P65" si="6">(N2)*1.4</f>
        <v>134.39999999999998</v>
      </c>
    </row>
    <row r="3" spans="1:16" ht="30">
      <c r="A3" s="76"/>
      <c r="B3" s="72" t="s">
        <v>41</v>
      </c>
      <c r="C3" s="72" t="s">
        <v>710</v>
      </c>
      <c r="D3" s="73"/>
      <c r="E3" s="10" t="s">
        <v>19</v>
      </c>
      <c r="F3" s="11" t="s">
        <v>20</v>
      </c>
      <c r="G3" s="12">
        <v>144</v>
      </c>
      <c r="H3" s="12">
        <f t="shared" si="0"/>
        <v>2304</v>
      </c>
      <c r="I3" s="12">
        <f t="shared" si="1"/>
        <v>201.6</v>
      </c>
      <c r="J3" s="12" t="s">
        <v>21</v>
      </c>
      <c r="K3" s="12">
        <v>86</v>
      </c>
      <c r="L3" s="12">
        <f t="shared" si="2"/>
        <v>1376</v>
      </c>
      <c r="M3" s="12">
        <f t="shared" si="3"/>
        <v>120.39999999999999</v>
      </c>
      <c r="N3" s="12">
        <f>SUM(G3,K3)</f>
        <v>230</v>
      </c>
      <c r="O3" s="12">
        <f t="shared" si="5"/>
        <v>3680</v>
      </c>
      <c r="P3" s="12">
        <f t="shared" si="6"/>
        <v>322</v>
      </c>
    </row>
    <row r="4" spans="1:16" ht="30">
      <c r="A4" s="76"/>
      <c r="B4" s="73"/>
      <c r="C4" s="73"/>
      <c r="D4" s="73"/>
      <c r="E4" s="10" t="s">
        <v>19</v>
      </c>
      <c r="F4" s="11" t="s">
        <v>20</v>
      </c>
      <c r="G4" s="12">
        <v>176</v>
      </c>
      <c r="H4" s="12">
        <f t="shared" si="0"/>
        <v>2816</v>
      </c>
      <c r="I4" s="12">
        <f t="shared" si="1"/>
        <v>246.39999999999998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176</v>
      </c>
      <c r="O4" s="12">
        <f t="shared" si="5"/>
        <v>2816</v>
      </c>
      <c r="P4" s="12">
        <f t="shared" si="6"/>
        <v>246.39999999999998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36</v>
      </c>
      <c r="H5" s="12">
        <f t="shared" si="0"/>
        <v>576</v>
      </c>
      <c r="I5" s="12">
        <f t="shared" si="1"/>
        <v>50.4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36</v>
      </c>
      <c r="O5" s="12">
        <f t="shared" si="5"/>
        <v>576</v>
      </c>
      <c r="P5" s="12">
        <f t="shared" si="6"/>
        <v>50.4</v>
      </c>
    </row>
    <row r="6" spans="1:16" ht="30">
      <c r="A6" s="76"/>
      <c r="B6" s="72" t="s">
        <v>29</v>
      </c>
      <c r="C6" s="72" t="s">
        <v>610</v>
      </c>
      <c r="D6" s="73"/>
      <c r="E6" s="10" t="s">
        <v>19</v>
      </c>
      <c r="F6" s="11" t="s">
        <v>20</v>
      </c>
      <c r="G6" s="12">
        <v>200</v>
      </c>
      <c r="H6" s="12">
        <f t="shared" si="0"/>
        <v>3200</v>
      </c>
      <c r="I6" s="12">
        <f t="shared" si="1"/>
        <v>280</v>
      </c>
      <c r="J6" s="12" t="s">
        <v>21</v>
      </c>
      <c r="K6" s="12">
        <v>114</v>
      </c>
      <c r="L6" s="12">
        <f t="shared" si="2"/>
        <v>1824</v>
      </c>
      <c r="M6" s="12">
        <f t="shared" si="3"/>
        <v>159.6</v>
      </c>
      <c r="N6" s="12">
        <f t="shared" si="4"/>
        <v>314</v>
      </c>
      <c r="O6" s="12">
        <f t="shared" si="5"/>
        <v>5024</v>
      </c>
      <c r="P6" s="12">
        <f t="shared" si="6"/>
        <v>439.59999999999997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280</v>
      </c>
      <c r="H7" s="12">
        <f t="shared" si="0"/>
        <v>4480</v>
      </c>
      <c r="I7" s="12">
        <f t="shared" si="1"/>
        <v>392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280</v>
      </c>
      <c r="O7" s="12">
        <f t="shared" si="5"/>
        <v>4480</v>
      </c>
      <c r="P7" s="12">
        <f t="shared" si="6"/>
        <v>392</v>
      </c>
    </row>
    <row r="8" spans="1:16" ht="15" customHeight="1">
      <c r="A8" s="76"/>
      <c r="B8" s="72" t="s">
        <v>53</v>
      </c>
      <c r="C8" s="72" t="s">
        <v>338</v>
      </c>
      <c r="D8" s="73"/>
      <c r="E8" s="10" t="s">
        <v>18</v>
      </c>
      <c r="F8" s="11" t="s">
        <v>20</v>
      </c>
      <c r="G8" s="12">
        <v>189</v>
      </c>
      <c r="H8" s="12">
        <f t="shared" si="0"/>
        <v>3024</v>
      </c>
      <c r="I8" s="12">
        <f t="shared" si="1"/>
        <v>264.59999999999997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189</v>
      </c>
      <c r="O8" s="12">
        <f t="shared" si="5"/>
        <v>3024</v>
      </c>
      <c r="P8" s="12">
        <f t="shared" si="6"/>
        <v>264.59999999999997</v>
      </c>
    </row>
    <row r="9" spans="1:16" ht="30">
      <c r="A9" s="76"/>
      <c r="B9" s="73"/>
      <c r="C9" s="73"/>
      <c r="D9" s="73"/>
      <c r="E9" s="10" t="s">
        <v>19</v>
      </c>
      <c r="F9" s="11" t="s">
        <v>20</v>
      </c>
      <c r="G9" s="12">
        <v>420</v>
      </c>
      <c r="H9" s="12">
        <f t="shared" si="0"/>
        <v>6720</v>
      </c>
      <c r="I9" s="12">
        <f t="shared" si="1"/>
        <v>588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420</v>
      </c>
      <c r="O9" s="12">
        <f t="shared" si="5"/>
        <v>6720</v>
      </c>
      <c r="P9" s="12">
        <f t="shared" si="6"/>
        <v>588</v>
      </c>
    </row>
    <row r="10" spans="1:16" ht="30">
      <c r="A10" s="76"/>
      <c r="B10" s="73"/>
      <c r="C10" s="73"/>
      <c r="D10" s="73"/>
      <c r="E10" s="10" t="s">
        <v>19</v>
      </c>
      <c r="F10" s="11" t="s">
        <v>20</v>
      </c>
      <c r="G10" s="12">
        <v>48</v>
      </c>
      <c r="H10" s="12">
        <f t="shared" si="0"/>
        <v>768</v>
      </c>
      <c r="I10" s="12">
        <f t="shared" si="1"/>
        <v>67.199999999999989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48</v>
      </c>
      <c r="O10" s="12">
        <f t="shared" si="5"/>
        <v>768</v>
      </c>
      <c r="P10" s="12">
        <f t="shared" si="6"/>
        <v>67.199999999999989</v>
      </c>
    </row>
    <row r="11" spans="1:16" ht="30">
      <c r="A11" s="76"/>
      <c r="B11" s="73"/>
      <c r="C11" s="73"/>
      <c r="D11" s="73"/>
      <c r="E11" s="10" t="s">
        <v>19</v>
      </c>
      <c r="F11" s="11" t="s">
        <v>34</v>
      </c>
      <c r="G11" s="12">
        <v>189</v>
      </c>
      <c r="H11" s="12">
        <f t="shared" si="0"/>
        <v>3024</v>
      </c>
      <c r="I11" s="12">
        <f t="shared" si="1"/>
        <v>264.59999999999997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189</v>
      </c>
      <c r="O11" s="12">
        <f t="shared" si="5"/>
        <v>3024</v>
      </c>
      <c r="P11" s="12">
        <f t="shared" si="6"/>
        <v>264.59999999999997</v>
      </c>
    </row>
    <row r="12" spans="1:16" ht="30">
      <c r="A12" s="76"/>
      <c r="B12" s="73"/>
      <c r="C12" s="73"/>
      <c r="D12" s="73"/>
      <c r="E12" s="10" t="s">
        <v>19</v>
      </c>
      <c r="F12" s="11" t="s">
        <v>34</v>
      </c>
      <c r="G12" s="12">
        <v>160</v>
      </c>
      <c r="H12" s="12">
        <f t="shared" si="0"/>
        <v>2560</v>
      </c>
      <c r="I12" s="12">
        <f t="shared" si="1"/>
        <v>224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160</v>
      </c>
      <c r="O12" s="12">
        <f t="shared" si="5"/>
        <v>2560</v>
      </c>
      <c r="P12" s="12">
        <f t="shared" si="6"/>
        <v>224</v>
      </c>
    </row>
    <row r="13" spans="1:16" ht="30">
      <c r="A13" s="76"/>
      <c r="B13" s="73"/>
      <c r="C13" s="73"/>
      <c r="D13" s="73"/>
      <c r="E13" s="10" t="s">
        <v>19</v>
      </c>
      <c r="F13" s="11" t="s">
        <v>20</v>
      </c>
      <c r="G13" s="12">
        <v>96</v>
      </c>
      <c r="H13" s="12">
        <f t="shared" si="0"/>
        <v>1536</v>
      </c>
      <c r="I13" s="12">
        <f t="shared" si="1"/>
        <v>134.39999999999998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96</v>
      </c>
      <c r="O13" s="12">
        <f t="shared" si="5"/>
        <v>1536</v>
      </c>
      <c r="P13" s="12">
        <f t="shared" si="6"/>
        <v>134.39999999999998</v>
      </c>
    </row>
    <row r="14" spans="1:16" ht="30">
      <c r="A14" s="76"/>
      <c r="B14" s="73"/>
      <c r="C14" s="73"/>
      <c r="D14" s="73"/>
      <c r="E14" s="10" t="s">
        <v>19</v>
      </c>
      <c r="F14" s="11" t="s">
        <v>20</v>
      </c>
      <c r="G14" s="12">
        <v>12</v>
      </c>
      <c r="H14" s="12">
        <f t="shared" si="0"/>
        <v>192</v>
      </c>
      <c r="I14" s="12">
        <f t="shared" si="1"/>
        <v>16.799999999999997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12</v>
      </c>
      <c r="O14" s="12">
        <f t="shared" si="5"/>
        <v>192</v>
      </c>
      <c r="P14" s="12">
        <f t="shared" si="6"/>
        <v>16.799999999999997</v>
      </c>
    </row>
    <row r="15" spans="1:16" ht="30">
      <c r="A15" s="76"/>
      <c r="B15" s="74"/>
      <c r="C15" s="74"/>
      <c r="D15" s="73"/>
      <c r="E15" s="10" t="s">
        <v>19</v>
      </c>
      <c r="F15" s="11" t="s">
        <v>20</v>
      </c>
      <c r="G15" s="12">
        <v>9</v>
      </c>
      <c r="H15" s="12">
        <f t="shared" si="0"/>
        <v>144</v>
      </c>
      <c r="I15" s="12">
        <f t="shared" si="1"/>
        <v>12.6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9</v>
      </c>
      <c r="O15" s="12">
        <f t="shared" si="5"/>
        <v>144</v>
      </c>
      <c r="P15" s="12">
        <f t="shared" si="6"/>
        <v>12.6</v>
      </c>
    </row>
    <row r="16" spans="1:16" ht="30">
      <c r="A16" s="76"/>
      <c r="B16" s="72" t="s">
        <v>26</v>
      </c>
      <c r="C16" s="72" t="s">
        <v>327</v>
      </c>
      <c r="D16" s="73"/>
      <c r="E16" s="10" t="s">
        <v>19</v>
      </c>
      <c r="F16" s="11" t="s">
        <v>20</v>
      </c>
      <c r="G16" s="12">
        <v>208</v>
      </c>
      <c r="H16" s="12">
        <f t="shared" si="0"/>
        <v>3328</v>
      </c>
      <c r="I16" s="12">
        <f t="shared" si="1"/>
        <v>291.2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208</v>
      </c>
      <c r="O16" s="12">
        <f t="shared" si="5"/>
        <v>3328</v>
      </c>
      <c r="P16" s="12">
        <f t="shared" si="6"/>
        <v>291.2</v>
      </c>
    </row>
    <row r="17" spans="1:16" ht="30">
      <c r="A17" s="76"/>
      <c r="B17" s="74"/>
      <c r="C17" s="74"/>
      <c r="D17" s="73"/>
      <c r="E17" s="10" t="s">
        <v>19</v>
      </c>
      <c r="F17" s="11" t="s">
        <v>34</v>
      </c>
      <c r="G17" s="12">
        <v>300</v>
      </c>
      <c r="H17" s="12">
        <f t="shared" si="0"/>
        <v>4800</v>
      </c>
      <c r="I17" s="12">
        <f t="shared" si="1"/>
        <v>420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300</v>
      </c>
      <c r="O17" s="12">
        <f t="shared" si="5"/>
        <v>4800</v>
      </c>
      <c r="P17" s="12">
        <f t="shared" si="6"/>
        <v>420</v>
      </c>
    </row>
    <row r="18" spans="1:16" ht="30">
      <c r="A18" s="76"/>
      <c r="B18" s="11" t="s">
        <v>37</v>
      </c>
      <c r="C18" s="11" t="s">
        <v>712</v>
      </c>
      <c r="D18" s="73"/>
      <c r="E18" s="10" t="s">
        <v>19</v>
      </c>
      <c r="F18" s="11" t="s">
        <v>20</v>
      </c>
      <c r="G18" s="12">
        <v>200</v>
      </c>
      <c r="H18" s="12">
        <f t="shared" si="0"/>
        <v>3200</v>
      </c>
      <c r="I18" s="12">
        <f t="shared" si="1"/>
        <v>280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200</v>
      </c>
      <c r="O18" s="12">
        <f t="shared" si="5"/>
        <v>3200</v>
      </c>
      <c r="P18" s="12">
        <f t="shared" si="6"/>
        <v>280</v>
      </c>
    </row>
    <row r="19" spans="1:16" ht="30">
      <c r="A19" s="76"/>
      <c r="B19" s="72" t="s">
        <v>30</v>
      </c>
      <c r="C19" s="72" t="s">
        <v>713</v>
      </c>
      <c r="D19" s="73"/>
      <c r="E19" s="10" t="s">
        <v>19</v>
      </c>
      <c r="F19" s="11" t="s">
        <v>20</v>
      </c>
      <c r="G19" s="12">
        <v>280</v>
      </c>
      <c r="H19" s="12">
        <f t="shared" si="0"/>
        <v>4480</v>
      </c>
      <c r="I19" s="12">
        <f t="shared" si="1"/>
        <v>392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280</v>
      </c>
      <c r="O19" s="12">
        <f t="shared" si="5"/>
        <v>4480</v>
      </c>
      <c r="P19" s="12">
        <f t="shared" si="6"/>
        <v>392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/>
      <c r="H20" s="12"/>
      <c r="I20" s="12"/>
      <c r="J20" s="12" t="s">
        <v>21</v>
      </c>
      <c r="K20" s="12">
        <v>329</v>
      </c>
      <c r="L20" s="12">
        <f t="shared" si="2"/>
        <v>5264</v>
      </c>
      <c r="M20" s="12">
        <f t="shared" si="3"/>
        <v>460.59999999999997</v>
      </c>
      <c r="N20" s="12">
        <f t="shared" si="4"/>
        <v>329</v>
      </c>
      <c r="O20" s="12">
        <f t="shared" si="5"/>
        <v>5264</v>
      </c>
      <c r="P20" s="12">
        <f t="shared" si="6"/>
        <v>460.59999999999997</v>
      </c>
    </row>
    <row r="21" spans="1:16" ht="30">
      <c r="A21" s="76"/>
      <c r="B21" s="72" t="s">
        <v>65</v>
      </c>
      <c r="C21" s="72" t="s">
        <v>714</v>
      </c>
      <c r="D21" s="73"/>
      <c r="E21" s="10" t="s">
        <v>19</v>
      </c>
      <c r="F21" s="11" t="s">
        <v>34</v>
      </c>
      <c r="G21" s="12">
        <v>245</v>
      </c>
      <c r="H21" s="12">
        <f t="shared" si="0"/>
        <v>3920</v>
      </c>
      <c r="I21" s="12">
        <f t="shared" si="1"/>
        <v>343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245</v>
      </c>
      <c r="O21" s="12">
        <f t="shared" si="5"/>
        <v>3920</v>
      </c>
      <c r="P21" s="12">
        <f t="shared" si="6"/>
        <v>343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200</v>
      </c>
      <c r="H22" s="12">
        <f t="shared" si="0"/>
        <v>3200</v>
      </c>
      <c r="I22" s="12">
        <f t="shared" si="1"/>
        <v>280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200</v>
      </c>
      <c r="O22" s="12">
        <f t="shared" si="5"/>
        <v>3200</v>
      </c>
      <c r="P22" s="12">
        <f t="shared" si="6"/>
        <v>280</v>
      </c>
    </row>
    <row r="23" spans="1:16" ht="15" customHeight="1">
      <c r="A23" s="76"/>
      <c r="B23" s="72" t="s">
        <v>42</v>
      </c>
      <c r="C23" s="72" t="s">
        <v>544</v>
      </c>
      <c r="D23" s="73"/>
      <c r="E23" s="10" t="s">
        <v>18</v>
      </c>
      <c r="F23" s="11" t="s">
        <v>20</v>
      </c>
      <c r="G23" s="12">
        <v>140</v>
      </c>
      <c r="H23" s="12">
        <f t="shared" si="0"/>
        <v>2240</v>
      </c>
      <c r="I23" s="12">
        <f t="shared" si="1"/>
        <v>196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140</v>
      </c>
      <c r="O23" s="12">
        <f t="shared" si="5"/>
        <v>2240</v>
      </c>
      <c r="P23" s="12">
        <f t="shared" si="6"/>
        <v>196</v>
      </c>
    </row>
    <row r="24" spans="1:16" ht="30">
      <c r="A24" s="76"/>
      <c r="B24" s="73"/>
      <c r="C24" s="73"/>
      <c r="D24" s="73"/>
      <c r="E24" s="10" t="s">
        <v>19</v>
      </c>
      <c r="F24" s="11" t="s">
        <v>20</v>
      </c>
      <c r="G24" s="12">
        <v>264</v>
      </c>
      <c r="H24" s="12">
        <f t="shared" si="0"/>
        <v>4224</v>
      </c>
      <c r="I24" s="12">
        <f t="shared" si="1"/>
        <v>369.59999999999997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264</v>
      </c>
      <c r="O24" s="12">
        <f t="shared" si="5"/>
        <v>4224</v>
      </c>
      <c r="P24" s="12">
        <f t="shared" si="6"/>
        <v>369.59999999999997</v>
      </c>
    </row>
    <row r="25" spans="1:16" ht="30">
      <c r="A25" s="76"/>
      <c r="B25" s="74"/>
      <c r="C25" s="74"/>
      <c r="D25" s="73"/>
      <c r="E25" s="10" t="s">
        <v>19</v>
      </c>
      <c r="F25" s="11" t="s">
        <v>20</v>
      </c>
      <c r="G25" s="12">
        <v>210</v>
      </c>
      <c r="H25" s="12">
        <f t="shared" si="0"/>
        <v>3360</v>
      </c>
      <c r="I25" s="12">
        <f t="shared" si="1"/>
        <v>294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210</v>
      </c>
      <c r="O25" s="12">
        <f t="shared" si="5"/>
        <v>3360</v>
      </c>
      <c r="P25" s="12">
        <f t="shared" si="6"/>
        <v>294</v>
      </c>
    </row>
    <row r="26" spans="1:16" ht="15" customHeight="1">
      <c r="A26" s="76"/>
      <c r="B26" s="72" t="s">
        <v>72</v>
      </c>
      <c r="C26" s="72" t="s">
        <v>711</v>
      </c>
      <c r="D26" s="73"/>
      <c r="E26" s="10" t="s">
        <v>18</v>
      </c>
      <c r="F26" s="11" t="s">
        <v>20</v>
      </c>
      <c r="G26" s="12">
        <v>128</v>
      </c>
      <c r="H26" s="12">
        <f t="shared" si="0"/>
        <v>2048</v>
      </c>
      <c r="I26" s="12">
        <f t="shared" si="1"/>
        <v>179.2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128</v>
      </c>
      <c r="O26" s="12">
        <f t="shared" si="5"/>
        <v>2048</v>
      </c>
      <c r="P26" s="12">
        <f t="shared" si="6"/>
        <v>179.2</v>
      </c>
    </row>
    <row r="27" spans="1:16" ht="30">
      <c r="A27" s="76"/>
      <c r="B27" s="73"/>
      <c r="C27" s="73"/>
      <c r="D27" s="73"/>
      <c r="E27" s="10" t="s">
        <v>19</v>
      </c>
      <c r="F27" s="11" t="s">
        <v>20</v>
      </c>
      <c r="G27" s="12">
        <v>144</v>
      </c>
      <c r="H27" s="12">
        <f t="shared" si="0"/>
        <v>2304</v>
      </c>
      <c r="I27" s="12">
        <f t="shared" si="1"/>
        <v>201.6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144</v>
      </c>
      <c r="O27" s="12">
        <f t="shared" si="5"/>
        <v>2304</v>
      </c>
      <c r="P27" s="12">
        <f t="shared" si="6"/>
        <v>201.6</v>
      </c>
    </row>
    <row r="28" spans="1:16" ht="30">
      <c r="A28" s="76"/>
      <c r="B28" s="73"/>
      <c r="C28" s="73"/>
      <c r="D28" s="73"/>
      <c r="E28" s="10" t="s">
        <v>19</v>
      </c>
      <c r="F28" s="11" t="s">
        <v>20</v>
      </c>
      <c r="G28" s="12">
        <v>30</v>
      </c>
      <c r="H28" s="12">
        <f t="shared" si="0"/>
        <v>480</v>
      </c>
      <c r="I28" s="12">
        <f t="shared" si="1"/>
        <v>42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30</v>
      </c>
      <c r="O28" s="12">
        <f t="shared" si="5"/>
        <v>480</v>
      </c>
      <c r="P28" s="12">
        <f t="shared" si="6"/>
        <v>42</v>
      </c>
    </row>
    <row r="29" spans="1:16" ht="30">
      <c r="A29" s="76"/>
      <c r="B29" s="73"/>
      <c r="C29" s="73"/>
      <c r="D29" s="73"/>
      <c r="E29" s="10" t="s">
        <v>19</v>
      </c>
      <c r="F29" s="11" t="s">
        <v>20</v>
      </c>
      <c r="G29" s="12">
        <v>160</v>
      </c>
      <c r="H29" s="12">
        <f t="shared" si="0"/>
        <v>2560</v>
      </c>
      <c r="I29" s="12">
        <f t="shared" si="1"/>
        <v>224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160</v>
      </c>
      <c r="O29" s="12">
        <f t="shared" si="5"/>
        <v>2560</v>
      </c>
      <c r="P29" s="12">
        <f t="shared" si="6"/>
        <v>224</v>
      </c>
    </row>
    <row r="30" spans="1:16" ht="30">
      <c r="A30" s="76"/>
      <c r="B30" s="74"/>
      <c r="C30" s="74"/>
      <c r="D30" s="73"/>
      <c r="E30" s="10" t="s">
        <v>19</v>
      </c>
      <c r="F30" s="11" t="s">
        <v>20</v>
      </c>
      <c r="G30" s="12">
        <v>140</v>
      </c>
      <c r="H30" s="12">
        <f t="shared" si="0"/>
        <v>2240</v>
      </c>
      <c r="I30" s="12">
        <f t="shared" si="1"/>
        <v>196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140</v>
      </c>
      <c r="O30" s="12">
        <f t="shared" si="5"/>
        <v>2240</v>
      </c>
      <c r="P30" s="12">
        <f t="shared" si="6"/>
        <v>196</v>
      </c>
    </row>
    <row r="31" spans="1:16" ht="15" customHeight="1">
      <c r="A31" s="76"/>
      <c r="B31" s="72" t="s">
        <v>67</v>
      </c>
      <c r="C31" s="72" t="s">
        <v>403</v>
      </c>
      <c r="D31" s="73"/>
      <c r="E31" s="10" t="s">
        <v>18</v>
      </c>
      <c r="F31" s="11" t="s">
        <v>20</v>
      </c>
      <c r="G31" s="12">
        <v>128</v>
      </c>
      <c r="H31" s="12">
        <f t="shared" si="0"/>
        <v>2048</v>
      </c>
      <c r="I31" s="12">
        <f t="shared" si="1"/>
        <v>179.2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128</v>
      </c>
      <c r="O31" s="12">
        <f t="shared" si="5"/>
        <v>2048</v>
      </c>
      <c r="P31" s="12">
        <f t="shared" si="6"/>
        <v>179.2</v>
      </c>
    </row>
    <row r="32" spans="1:16" ht="30">
      <c r="A32" s="76"/>
      <c r="B32" s="73"/>
      <c r="C32" s="73"/>
      <c r="D32" s="73"/>
      <c r="E32" s="10" t="s">
        <v>19</v>
      </c>
      <c r="F32" s="11" t="s">
        <v>20</v>
      </c>
      <c r="G32" s="12">
        <v>160</v>
      </c>
      <c r="H32" s="12">
        <f t="shared" si="0"/>
        <v>2560</v>
      </c>
      <c r="I32" s="12">
        <f t="shared" si="1"/>
        <v>224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160</v>
      </c>
      <c r="O32" s="12">
        <f t="shared" si="5"/>
        <v>2560</v>
      </c>
      <c r="P32" s="12">
        <f t="shared" si="6"/>
        <v>224</v>
      </c>
    </row>
    <row r="33" spans="1:16" ht="30">
      <c r="A33" s="76"/>
      <c r="B33" s="74"/>
      <c r="C33" s="74"/>
      <c r="D33" s="73"/>
      <c r="E33" s="10" t="s">
        <v>19</v>
      </c>
      <c r="F33" s="11" t="s">
        <v>20</v>
      </c>
      <c r="G33" s="12">
        <v>144</v>
      </c>
      <c r="H33" s="12">
        <f t="shared" si="0"/>
        <v>2304</v>
      </c>
      <c r="I33" s="12">
        <f t="shared" si="1"/>
        <v>201.6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144</v>
      </c>
      <c r="O33" s="12">
        <f t="shared" si="5"/>
        <v>2304</v>
      </c>
      <c r="P33" s="12">
        <f t="shared" si="6"/>
        <v>201.6</v>
      </c>
    </row>
    <row r="34" spans="1:16" ht="30">
      <c r="A34" s="76"/>
      <c r="B34" s="11" t="s">
        <v>31</v>
      </c>
      <c r="C34" s="11" t="s">
        <v>715</v>
      </c>
      <c r="D34" s="73"/>
      <c r="E34" s="10" t="s">
        <v>19</v>
      </c>
      <c r="F34" s="11" t="s">
        <v>34</v>
      </c>
      <c r="G34" s="12">
        <v>112</v>
      </c>
      <c r="H34" s="12">
        <f t="shared" si="0"/>
        <v>1792</v>
      </c>
      <c r="I34" s="12">
        <f t="shared" si="1"/>
        <v>156.79999999999998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112</v>
      </c>
      <c r="O34" s="12">
        <f t="shared" si="5"/>
        <v>1792</v>
      </c>
      <c r="P34" s="12">
        <f t="shared" si="6"/>
        <v>156.79999999999998</v>
      </c>
    </row>
    <row r="35" spans="1:16" ht="15" customHeight="1">
      <c r="A35" s="76"/>
      <c r="B35" s="72" t="s">
        <v>55</v>
      </c>
      <c r="C35" s="72" t="s">
        <v>716</v>
      </c>
      <c r="D35" s="73"/>
      <c r="E35" s="10" t="s">
        <v>18</v>
      </c>
      <c r="F35" s="11" t="s">
        <v>20</v>
      </c>
      <c r="G35" s="12">
        <v>96</v>
      </c>
      <c r="H35" s="12">
        <f t="shared" si="0"/>
        <v>1536</v>
      </c>
      <c r="I35" s="12">
        <f t="shared" si="1"/>
        <v>134.39999999999998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96</v>
      </c>
      <c r="O35" s="12">
        <f t="shared" si="5"/>
        <v>1536</v>
      </c>
      <c r="P35" s="12">
        <f t="shared" si="6"/>
        <v>134.39999999999998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200</v>
      </c>
      <c r="H36" s="12">
        <f t="shared" si="0"/>
        <v>3200</v>
      </c>
      <c r="I36" s="12">
        <f t="shared" si="1"/>
        <v>280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200</v>
      </c>
      <c r="O36" s="12">
        <f t="shared" si="5"/>
        <v>3200</v>
      </c>
      <c r="P36" s="12">
        <f t="shared" si="6"/>
        <v>280</v>
      </c>
    </row>
    <row r="37" spans="1:16" ht="15" customHeight="1">
      <c r="A37" s="76"/>
      <c r="B37" s="72" t="s">
        <v>50</v>
      </c>
      <c r="C37" s="72" t="s">
        <v>717</v>
      </c>
      <c r="D37" s="73"/>
      <c r="E37" s="10" t="s">
        <v>18</v>
      </c>
      <c r="F37" s="11" t="s">
        <v>20</v>
      </c>
      <c r="G37" s="12">
        <v>168</v>
      </c>
      <c r="H37" s="12">
        <f t="shared" si="0"/>
        <v>2688</v>
      </c>
      <c r="I37" s="12">
        <f t="shared" si="1"/>
        <v>235.2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168</v>
      </c>
      <c r="O37" s="12">
        <f t="shared" si="5"/>
        <v>2688</v>
      </c>
      <c r="P37" s="12">
        <f t="shared" si="6"/>
        <v>235.2</v>
      </c>
    </row>
    <row r="38" spans="1:16" ht="30">
      <c r="A38" s="76"/>
      <c r="B38" s="73"/>
      <c r="C38" s="73"/>
      <c r="D38" s="73"/>
      <c r="E38" s="10" t="s">
        <v>19</v>
      </c>
      <c r="F38" s="11" t="s">
        <v>20</v>
      </c>
      <c r="G38" s="12">
        <v>288</v>
      </c>
      <c r="H38" s="12">
        <f t="shared" si="0"/>
        <v>4608</v>
      </c>
      <c r="I38" s="12">
        <f t="shared" si="1"/>
        <v>403.2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288</v>
      </c>
      <c r="O38" s="12">
        <f t="shared" si="5"/>
        <v>4608</v>
      </c>
      <c r="P38" s="12">
        <f t="shared" si="6"/>
        <v>403.2</v>
      </c>
    </row>
    <row r="39" spans="1:16" ht="30">
      <c r="A39" s="76"/>
      <c r="B39" s="73"/>
      <c r="C39" s="73"/>
      <c r="D39" s="73"/>
      <c r="E39" s="10" t="s">
        <v>19</v>
      </c>
      <c r="F39" s="11" t="s">
        <v>20</v>
      </c>
      <c r="G39" s="12">
        <v>560</v>
      </c>
      <c r="H39" s="12">
        <f t="shared" si="0"/>
        <v>8960</v>
      </c>
      <c r="I39" s="12">
        <f t="shared" si="1"/>
        <v>784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560</v>
      </c>
      <c r="O39" s="12">
        <f t="shared" si="5"/>
        <v>8960</v>
      </c>
      <c r="P39" s="12">
        <f t="shared" si="6"/>
        <v>784</v>
      </c>
    </row>
    <row r="40" spans="1:16" ht="30">
      <c r="A40" s="76"/>
      <c r="B40" s="74"/>
      <c r="C40" s="74"/>
      <c r="D40" s="73"/>
      <c r="E40" s="10" t="s">
        <v>19</v>
      </c>
      <c r="F40" s="11" t="s">
        <v>34</v>
      </c>
      <c r="G40" s="12">
        <v>168</v>
      </c>
      <c r="H40" s="12">
        <f t="shared" si="0"/>
        <v>2688</v>
      </c>
      <c r="I40" s="12">
        <f t="shared" si="1"/>
        <v>235.2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168</v>
      </c>
      <c r="O40" s="12">
        <f t="shared" si="5"/>
        <v>2688</v>
      </c>
      <c r="P40" s="12">
        <f t="shared" si="6"/>
        <v>235.2</v>
      </c>
    </row>
    <row r="41" spans="1:16" ht="15" customHeight="1">
      <c r="A41" s="76"/>
      <c r="B41" s="11" t="s">
        <v>83</v>
      </c>
      <c r="C41" s="11" t="s">
        <v>437</v>
      </c>
      <c r="D41" s="73"/>
      <c r="E41" s="10" t="s">
        <v>18</v>
      </c>
      <c r="F41" s="11" t="s">
        <v>20</v>
      </c>
      <c r="G41" s="12">
        <v>80</v>
      </c>
      <c r="H41" s="12">
        <f t="shared" si="0"/>
        <v>1280</v>
      </c>
      <c r="I41" s="12">
        <f t="shared" si="1"/>
        <v>112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80</v>
      </c>
      <c r="O41" s="12">
        <f t="shared" si="5"/>
        <v>1280</v>
      </c>
      <c r="P41" s="12">
        <f t="shared" si="6"/>
        <v>112</v>
      </c>
    </row>
    <row r="42" spans="1:16" ht="30">
      <c r="A42" s="76"/>
      <c r="B42" s="72" t="s">
        <v>88</v>
      </c>
      <c r="C42" s="72" t="s">
        <v>122</v>
      </c>
      <c r="D42" s="73"/>
      <c r="E42" s="10" t="s">
        <v>19</v>
      </c>
      <c r="F42" s="11" t="s">
        <v>20</v>
      </c>
      <c r="G42" s="12">
        <v>140</v>
      </c>
      <c r="H42" s="12">
        <f t="shared" si="0"/>
        <v>2240</v>
      </c>
      <c r="I42" s="12">
        <f t="shared" si="1"/>
        <v>196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140</v>
      </c>
      <c r="O42" s="12">
        <f t="shared" si="5"/>
        <v>2240</v>
      </c>
      <c r="P42" s="12">
        <f t="shared" si="6"/>
        <v>196</v>
      </c>
    </row>
    <row r="43" spans="1:16" ht="30">
      <c r="A43" s="76"/>
      <c r="B43" s="74"/>
      <c r="C43" s="74"/>
      <c r="D43" s="73"/>
      <c r="E43" s="10" t="s">
        <v>19</v>
      </c>
      <c r="F43" s="11" t="s">
        <v>20</v>
      </c>
      <c r="G43" s="12">
        <v>140</v>
      </c>
      <c r="H43" s="12">
        <f t="shared" si="0"/>
        <v>2240</v>
      </c>
      <c r="I43" s="12">
        <f t="shared" si="1"/>
        <v>196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140</v>
      </c>
      <c r="O43" s="12">
        <f t="shared" si="5"/>
        <v>2240</v>
      </c>
      <c r="P43" s="12">
        <f t="shared" si="6"/>
        <v>196</v>
      </c>
    </row>
    <row r="44" spans="1:16" s="23" customFormat="1" ht="15" customHeight="1">
      <c r="A44" s="76"/>
      <c r="B44" s="11" t="s">
        <v>46</v>
      </c>
      <c r="C44" s="11" t="s">
        <v>707</v>
      </c>
      <c r="D44" s="73"/>
      <c r="E44" s="10" t="s">
        <v>18</v>
      </c>
      <c r="F44" s="11" t="s">
        <v>20</v>
      </c>
      <c r="G44" s="12">
        <v>120</v>
      </c>
      <c r="H44" s="12">
        <f t="shared" si="0"/>
        <v>1920</v>
      </c>
      <c r="I44" s="12">
        <f t="shared" si="1"/>
        <v>168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120</v>
      </c>
      <c r="O44" s="12">
        <f t="shared" si="5"/>
        <v>1920</v>
      </c>
      <c r="P44" s="12">
        <f t="shared" si="6"/>
        <v>168</v>
      </c>
    </row>
    <row r="45" spans="1:16" s="23" customFormat="1" ht="15" customHeight="1">
      <c r="A45" s="76"/>
      <c r="B45" s="72" t="s">
        <v>40</v>
      </c>
      <c r="C45" s="72" t="s">
        <v>525</v>
      </c>
      <c r="D45" s="73"/>
      <c r="E45" s="10" t="s">
        <v>18</v>
      </c>
      <c r="F45" s="11" t="s">
        <v>20</v>
      </c>
      <c r="G45" s="12">
        <v>120</v>
      </c>
      <c r="H45" s="12">
        <f t="shared" si="0"/>
        <v>1920</v>
      </c>
      <c r="I45" s="12">
        <f t="shared" si="1"/>
        <v>168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120</v>
      </c>
      <c r="O45" s="12">
        <f t="shared" si="5"/>
        <v>1920</v>
      </c>
      <c r="P45" s="12">
        <f t="shared" si="6"/>
        <v>168</v>
      </c>
    </row>
    <row r="46" spans="1:16" ht="30">
      <c r="A46" s="76"/>
      <c r="B46" s="73"/>
      <c r="C46" s="73"/>
      <c r="D46" s="73"/>
      <c r="E46" s="10" t="s">
        <v>19</v>
      </c>
      <c r="F46" s="11" t="s">
        <v>20</v>
      </c>
      <c r="G46" s="12">
        <v>176</v>
      </c>
      <c r="H46" s="12">
        <f t="shared" si="0"/>
        <v>2816</v>
      </c>
      <c r="I46" s="12">
        <f t="shared" si="1"/>
        <v>246.39999999999998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176</v>
      </c>
      <c r="O46" s="12">
        <f t="shared" si="5"/>
        <v>2816</v>
      </c>
      <c r="P46" s="12">
        <f t="shared" si="6"/>
        <v>246.39999999999998</v>
      </c>
    </row>
    <row r="47" spans="1:16" ht="30">
      <c r="A47" s="76"/>
      <c r="B47" s="74"/>
      <c r="C47" s="74"/>
      <c r="D47" s="73"/>
      <c r="E47" s="10" t="s">
        <v>19</v>
      </c>
      <c r="F47" s="11" t="s">
        <v>20</v>
      </c>
      <c r="G47" s="12">
        <v>192</v>
      </c>
      <c r="H47" s="12">
        <f t="shared" si="0"/>
        <v>3072</v>
      </c>
      <c r="I47" s="12">
        <f t="shared" si="1"/>
        <v>268.79999999999995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192</v>
      </c>
      <c r="O47" s="12">
        <f t="shared" si="5"/>
        <v>3072</v>
      </c>
      <c r="P47" s="12">
        <f t="shared" si="6"/>
        <v>268.79999999999995</v>
      </c>
    </row>
    <row r="48" spans="1:16" ht="30">
      <c r="A48" s="76"/>
      <c r="B48" s="11" t="s">
        <v>53</v>
      </c>
      <c r="C48" s="11" t="s">
        <v>338</v>
      </c>
      <c r="D48" s="73"/>
      <c r="E48" s="10" t="s">
        <v>19</v>
      </c>
      <c r="F48" s="11" t="s">
        <v>20</v>
      </c>
      <c r="G48" s="12">
        <v>420</v>
      </c>
      <c r="H48" s="12">
        <f t="shared" si="0"/>
        <v>6720</v>
      </c>
      <c r="I48" s="12">
        <f t="shared" si="1"/>
        <v>588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420</v>
      </c>
      <c r="O48" s="12">
        <f t="shared" si="5"/>
        <v>6720</v>
      </c>
      <c r="P48" s="12">
        <f t="shared" si="6"/>
        <v>588</v>
      </c>
    </row>
    <row r="49" spans="1:16" ht="30">
      <c r="A49" s="76"/>
      <c r="B49" s="72" t="s">
        <v>58</v>
      </c>
      <c r="C49" s="72" t="s">
        <v>149</v>
      </c>
      <c r="D49" s="73"/>
      <c r="E49" s="10" t="s">
        <v>19</v>
      </c>
      <c r="F49" s="11" t="s">
        <v>20</v>
      </c>
      <c r="G49" s="12">
        <v>408</v>
      </c>
      <c r="H49" s="12">
        <f t="shared" si="0"/>
        <v>6528</v>
      </c>
      <c r="I49" s="12">
        <f t="shared" si="1"/>
        <v>571.19999999999993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408</v>
      </c>
      <c r="O49" s="12">
        <f t="shared" si="5"/>
        <v>6528</v>
      </c>
      <c r="P49" s="12">
        <f t="shared" si="6"/>
        <v>571.19999999999993</v>
      </c>
    </row>
    <row r="50" spans="1:16" ht="30">
      <c r="A50" s="76"/>
      <c r="B50" s="74"/>
      <c r="C50" s="74"/>
      <c r="D50" s="73"/>
      <c r="E50" s="10" t="s">
        <v>19</v>
      </c>
      <c r="F50" s="11" t="s">
        <v>20</v>
      </c>
      <c r="G50" s="12">
        <v>240</v>
      </c>
      <c r="H50" s="12">
        <f t="shared" si="0"/>
        <v>3840</v>
      </c>
      <c r="I50" s="12">
        <f t="shared" si="1"/>
        <v>336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240</v>
      </c>
      <c r="O50" s="12">
        <f t="shared" si="5"/>
        <v>3840</v>
      </c>
      <c r="P50" s="12">
        <f t="shared" si="6"/>
        <v>336</v>
      </c>
    </row>
    <row r="51" spans="1:16" ht="15" customHeight="1">
      <c r="A51" s="76"/>
      <c r="B51" s="72" t="s">
        <v>128</v>
      </c>
      <c r="C51" s="72" t="s">
        <v>708</v>
      </c>
      <c r="D51" s="73"/>
      <c r="E51" s="10" t="s">
        <v>18</v>
      </c>
      <c r="F51" s="11" t="s">
        <v>20</v>
      </c>
      <c r="G51" s="12">
        <v>140</v>
      </c>
      <c r="H51" s="12">
        <f t="shared" si="0"/>
        <v>2240</v>
      </c>
      <c r="I51" s="12">
        <f t="shared" si="1"/>
        <v>196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140</v>
      </c>
      <c r="O51" s="12">
        <f t="shared" si="5"/>
        <v>2240</v>
      </c>
      <c r="P51" s="12">
        <f t="shared" si="6"/>
        <v>196</v>
      </c>
    </row>
    <row r="52" spans="1:16" ht="30">
      <c r="A52" s="76"/>
      <c r="B52" s="73"/>
      <c r="C52" s="73"/>
      <c r="D52" s="73"/>
      <c r="E52" s="10" t="s">
        <v>19</v>
      </c>
      <c r="F52" s="11" t="s">
        <v>20</v>
      </c>
      <c r="G52" s="12">
        <v>288</v>
      </c>
      <c r="H52" s="12">
        <f t="shared" si="0"/>
        <v>4608</v>
      </c>
      <c r="I52" s="12">
        <f t="shared" si="1"/>
        <v>403.2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288</v>
      </c>
      <c r="O52" s="12">
        <f t="shared" si="5"/>
        <v>4608</v>
      </c>
      <c r="P52" s="12">
        <f t="shared" si="6"/>
        <v>403.2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300</v>
      </c>
      <c r="H53" s="12">
        <f t="shared" si="0"/>
        <v>4800</v>
      </c>
      <c r="I53" s="12">
        <f t="shared" si="1"/>
        <v>420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300</v>
      </c>
      <c r="O53" s="12">
        <f t="shared" si="5"/>
        <v>4800</v>
      </c>
      <c r="P53" s="12">
        <f t="shared" si="6"/>
        <v>420</v>
      </c>
    </row>
    <row r="54" spans="1:16" ht="30">
      <c r="A54" s="76"/>
      <c r="B54" s="74"/>
      <c r="C54" s="74"/>
      <c r="D54" s="73"/>
      <c r="E54" s="10" t="s">
        <v>19</v>
      </c>
      <c r="F54" s="11" t="s">
        <v>20</v>
      </c>
      <c r="G54" s="12">
        <v>280</v>
      </c>
      <c r="H54" s="12">
        <f t="shared" si="0"/>
        <v>4480</v>
      </c>
      <c r="I54" s="12">
        <f t="shared" si="1"/>
        <v>392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280</v>
      </c>
      <c r="O54" s="12">
        <f t="shared" si="5"/>
        <v>4480</v>
      </c>
      <c r="P54" s="12">
        <f t="shared" si="6"/>
        <v>392</v>
      </c>
    </row>
    <row r="55" spans="1:16" ht="30">
      <c r="A55" s="76"/>
      <c r="B55" s="11" t="s">
        <v>58</v>
      </c>
      <c r="C55" s="11" t="s">
        <v>337</v>
      </c>
      <c r="D55" s="73"/>
      <c r="E55" s="10" t="s">
        <v>19</v>
      </c>
      <c r="F55" s="11" t="s">
        <v>20</v>
      </c>
      <c r="G55" s="12">
        <v>360</v>
      </c>
      <c r="H55" s="12">
        <f t="shared" si="0"/>
        <v>5760</v>
      </c>
      <c r="I55" s="12">
        <f t="shared" si="1"/>
        <v>503.99999999999994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360</v>
      </c>
      <c r="O55" s="12">
        <f t="shared" si="5"/>
        <v>5760</v>
      </c>
      <c r="P55" s="12">
        <f t="shared" si="6"/>
        <v>503.99999999999994</v>
      </c>
    </row>
    <row r="56" spans="1:16" ht="30">
      <c r="A56" s="76"/>
      <c r="B56" s="11" t="s">
        <v>28</v>
      </c>
      <c r="C56" s="11" t="s">
        <v>718</v>
      </c>
      <c r="D56" s="73"/>
      <c r="E56" s="10" t="s">
        <v>19</v>
      </c>
      <c r="F56" s="11" t="s">
        <v>20</v>
      </c>
      <c r="G56" s="12">
        <v>116</v>
      </c>
      <c r="H56" s="12">
        <f t="shared" si="0"/>
        <v>1856</v>
      </c>
      <c r="I56" s="12">
        <f t="shared" si="1"/>
        <v>162.39999999999998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116</v>
      </c>
      <c r="O56" s="12">
        <f t="shared" si="5"/>
        <v>1856</v>
      </c>
      <c r="P56" s="12">
        <f t="shared" si="6"/>
        <v>162.39999999999998</v>
      </c>
    </row>
    <row r="57" spans="1:16" ht="30">
      <c r="A57" s="76"/>
      <c r="B57" s="72" t="s">
        <v>39</v>
      </c>
      <c r="C57" s="72" t="s">
        <v>180</v>
      </c>
      <c r="D57" s="73"/>
      <c r="E57" s="10" t="s">
        <v>19</v>
      </c>
      <c r="F57" s="11" t="s">
        <v>34</v>
      </c>
      <c r="G57" s="12">
        <v>160</v>
      </c>
      <c r="H57" s="12">
        <f t="shared" si="0"/>
        <v>2560</v>
      </c>
      <c r="I57" s="12">
        <f t="shared" si="1"/>
        <v>224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160</v>
      </c>
      <c r="O57" s="12">
        <f t="shared" si="5"/>
        <v>2560</v>
      </c>
      <c r="P57" s="12">
        <f t="shared" si="6"/>
        <v>224</v>
      </c>
    </row>
    <row r="58" spans="1:16" ht="30">
      <c r="A58" s="76"/>
      <c r="B58" s="74"/>
      <c r="C58" s="74"/>
      <c r="D58" s="73"/>
      <c r="E58" s="10" t="s">
        <v>19</v>
      </c>
      <c r="F58" s="11" t="s">
        <v>34</v>
      </c>
      <c r="G58" s="12">
        <v>240</v>
      </c>
      <c r="H58" s="12">
        <f t="shared" si="0"/>
        <v>3840</v>
      </c>
      <c r="I58" s="12">
        <f t="shared" si="1"/>
        <v>336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240</v>
      </c>
      <c r="O58" s="12">
        <f t="shared" si="5"/>
        <v>3840</v>
      </c>
      <c r="P58" s="12">
        <f t="shared" si="6"/>
        <v>336</v>
      </c>
    </row>
    <row r="59" spans="1:16" ht="15" customHeight="1">
      <c r="A59" s="76"/>
      <c r="B59" s="72" t="s">
        <v>36</v>
      </c>
      <c r="C59" s="72" t="s">
        <v>109</v>
      </c>
      <c r="D59" s="73"/>
      <c r="E59" s="10" t="s">
        <v>18</v>
      </c>
      <c r="F59" s="11" t="s">
        <v>20</v>
      </c>
      <c r="G59" s="12">
        <v>168</v>
      </c>
      <c r="H59" s="12">
        <f t="shared" si="0"/>
        <v>2688</v>
      </c>
      <c r="I59" s="12">
        <f t="shared" si="1"/>
        <v>235.2</v>
      </c>
      <c r="J59" s="12" t="s">
        <v>21</v>
      </c>
      <c r="K59" s="12">
        <v>100</v>
      </c>
      <c r="L59" s="12">
        <f t="shared" si="2"/>
        <v>1600</v>
      </c>
      <c r="M59" s="12">
        <f t="shared" si="3"/>
        <v>140</v>
      </c>
      <c r="N59" s="12">
        <f t="shared" si="4"/>
        <v>268</v>
      </c>
      <c r="O59" s="12">
        <f t="shared" si="5"/>
        <v>4288</v>
      </c>
      <c r="P59" s="12">
        <f t="shared" si="6"/>
        <v>375.2</v>
      </c>
    </row>
    <row r="60" spans="1:16" ht="30">
      <c r="A60" s="76"/>
      <c r="B60" s="73"/>
      <c r="C60" s="73"/>
      <c r="D60" s="73"/>
      <c r="E60" s="10" t="s">
        <v>19</v>
      </c>
      <c r="F60" s="11" t="s">
        <v>20</v>
      </c>
      <c r="G60" s="12">
        <v>160</v>
      </c>
      <c r="H60" s="12">
        <f t="shared" si="0"/>
        <v>2560</v>
      </c>
      <c r="I60" s="12">
        <f t="shared" si="1"/>
        <v>224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160</v>
      </c>
      <c r="O60" s="12">
        <f t="shared" si="5"/>
        <v>2560</v>
      </c>
      <c r="P60" s="12">
        <f t="shared" si="6"/>
        <v>224</v>
      </c>
    </row>
    <row r="61" spans="1:16" ht="30">
      <c r="A61" s="76"/>
      <c r="B61" s="74"/>
      <c r="C61" s="74"/>
      <c r="D61" s="73"/>
      <c r="E61" s="10" t="s">
        <v>19</v>
      </c>
      <c r="F61" s="11" t="s">
        <v>20</v>
      </c>
      <c r="G61" s="12">
        <v>420</v>
      </c>
      <c r="H61" s="12">
        <f t="shared" si="0"/>
        <v>6720</v>
      </c>
      <c r="I61" s="12">
        <f t="shared" si="1"/>
        <v>588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420</v>
      </c>
      <c r="O61" s="12">
        <f t="shared" si="5"/>
        <v>6720</v>
      </c>
      <c r="P61" s="12">
        <f t="shared" si="6"/>
        <v>588</v>
      </c>
    </row>
    <row r="62" spans="1:16" ht="15" customHeight="1">
      <c r="A62" s="76"/>
      <c r="B62" s="72" t="s">
        <v>52</v>
      </c>
      <c r="C62" s="72" t="s">
        <v>387</v>
      </c>
      <c r="D62" s="73"/>
      <c r="E62" s="10" t="s">
        <v>18</v>
      </c>
      <c r="F62" s="11" t="s">
        <v>34</v>
      </c>
      <c r="G62" s="12">
        <v>140</v>
      </c>
      <c r="H62" s="12">
        <f t="shared" si="0"/>
        <v>2240</v>
      </c>
      <c r="I62" s="12">
        <f t="shared" si="1"/>
        <v>196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140</v>
      </c>
      <c r="O62" s="12">
        <f t="shared" si="5"/>
        <v>2240</v>
      </c>
      <c r="P62" s="12">
        <f t="shared" si="6"/>
        <v>196</v>
      </c>
    </row>
    <row r="63" spans="1:16" ht="30">
      <c r="A63" s="76"/>
      <c r="B63" s="73"/>
      <c r="C63" s="73"/>
      <c r="D63" s="73"/>
      <c r="E63" s="10" t="s">
        <v>19</v>
      </c>
      <c r="F63" s="11" t="s">
        <v>20</v>
      </c>
      <c r="G63" s="12">
        <v>91</v>
      </c>
      <c r="H63" s="12">
        <f t="shared" si="0"/>
        <v>1456</v>
      </c>
      <c r="I63" s="12">
        <f t="shared" si="1"/>
        <v>127.39999999999999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91</v>
      </c>
      <c r="O63" s="12">
        <f t="shared" si="5"/>
        <v>1456</v>
      </c>
      <c r="P63" s="12">
        <f t="shared" si="6"/>
        <v>127.39999999999999</v>
      </c>
    </row>
    <row r="64" spans="1:16" ht="30">
      <c r="A64" s="76"/>
      <c r="B64" s="74"/>
      <c r="C64" s="74"/>
      <c r="D64" s="73"/>
      <c r="E64" s="10" t="s">
        <v>19</v>
      </c>
      <c r="F64" s="11" t="s">
        <v>20</v>
      </c>
      <c r="G64" s="12">
        <v>272</v>
      </c>
      <c r="H64" s="12">
        <f t="shared" si="0"/>
        <v>4352</v>
      </c>
      <c r="I64" s="12">
        <f t="shared" si="1"/>
        <v>380.79999999999995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272</v>
      </c>
      <c r="O64" s="12">
        <f t="shared" si="5"/>
        <v>4352</v>
      </c>
      <c r="P64" s="12">
        <f t="shared" si="6"/>
        <v>380.79999999999995</v>
      </c>
    </row>
    <row r="65" spans="1:16" ht="30">
      <c r="A65" s="76"/>
      <c r="B65" s="72" t="s">
        <v>47</v>
      </c>
      <c r="C65" s="72" t="s">
        <v>132</v>
      </c>
      <c r="D65" s="73"/>
      <c r="E65" s="10" t="s">
        <v>19</v>
      </c>
      <c r="F65" s="11" t="s">
        <v>20</v>
      </c>
      <c r="G65" s="12">
        <v>480</v>
      </c>
      <c r="H65" s="12">
        <f t="shared" si="0"/>
        <v>7680</v>
      </c>
      <c r="I65" s="12">
        <f t="shared" si="1"/>
        <v>672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480</v>
      </c>
      <c r="O65" s="12">
        <f t="shared" si="5"/>
        <v>7680</v>
      </c>
      <c r="P65" s="12">
        <f t="shared" si="6"/>
        <v>672</v>
      </c>
    </row>
    <row r="66" spans="1:16" ht="30">
      <c r="A66" s="76"/>
      <c r="B66" s="74"/>
      <c r="C66" s="74"/>
      <c r="D66" s="73"/>
      <c r="E66" s="10" t="s">
        <v>19</v>
      </c>
      <c r="F66" s="11" t="s">
        <v>20</v>
      </c>
      <c r="G66" s="12">
        <v>40</v>
      </c>
      <c r="H66" s="12">
        <f t="shared" ref="H66:H108" si="7">(G66)*16</f>
        <v>640</v>
      </c>
      <c r="I66" s="12">
        <f t="shared" ref="I66:I108" si="8">(G66)*1.4</f>
        <v>56</v>
      </c>
      <c r="J66" s="12" t="s">
        <v>21</v>
      </c>
      <c r="K66" s="12"/>
      <c r="L66" s="12">
        <f t="shared" ref="L66:L102" si="9">(K66)*16</f>
        <v>0</v>
      </c>
      <c r="M66" s="12">
        <f t="shared" ref="M66:M102" si="10">(K66)*1.4</f>
        <v>0</v>
      </c>
      <c r="N66" s="12">
        <f t="shared" ref="N66:N108" si="11">SUM(G66,K66)</f>
        <v>40</v>
      </c>
      <c r="O66" s="12">
        <f t="shared" ref="O66:O108" si="12">(N66)*16</f>
        <v>640</v>
      </c>
      <c r="P66" s="12">
        <f t="shared" ref="P66:P108" si="13">(N66)*1.4</f>
        <v>56</v>
      </c>
    </row>
    <row r="67" spans="1:16" ht="30">
      <c r="A67" s="76"/>
      <c r="B67" s="72" t="s">
        <v>49</v>
      </c>
      <c r="C67" s="72" t="s">
        <v>125</v>
      </c>
      <c r="D67" s="73"/>
      <c r="E67" s="10" t="s">
        <v>19</v>
      </c>
      <c r="F67" s="11" t="s">
        <v>34</v>
      </c>
      <c r="G67" s="12">
        <v>128</v>
      </c>
      <c r="H67" s="12">
        <f t="shared" si="7"/>
        <v>2048</v>
      </c>
      <c r="I67" s="12">
        <f t="shared" si="8"/>
        <v>179.2</v>
      </c>
      <c r="J67" s="12" t="s">
        <v>21</v>
      </c>
      <c r="K67" s="12"/>
      <c r="L67" s="12">
        <f t="shared" si="9"/>
        <v>0</v>
      </c>
      <c r="M67" s="12">
        <f t="shared" si="10"/>
        <v>0</v>
      </c>
      <c r="N67" s="12">
        <f t="shared" si="11"/>
        <v>128</v>
      </c>
      <c r="O67" s="12">
        <f t="shared" si="12"/>
        <v>2048</v>
      </c>
      <c r="P67" s="12">
        <f t="shared" si="13"/>
        <v>179.2</v>
      </c>
    </row>
    <row r="68" spans="1:16" ht="30">
      <c r="A68" s="76"/>
      <c r="B68" s="74"/>
      <c r="C68" s="74"/>
      <c r="D68" s="73"/>
      <c r="E68" s="10" t="s">
        <v>19</v>
      </c>
      <c r="F68" s="11" t="s">
        <v>20</v>
      </c>
      <c r="G68" s="12">
        <v>240</v>
      </c>
      <c r="H68" s="12">
        <f t="shared" si="7"/>
        <v>3840</v>
      </c>
      <c r="I68" s="12">
        <f t="shared" si="8"/>
        <v>336</v>
      </c>
      <c r="J68" s="12" t="s">
        <v>21</v>
      </c>
      <c r="K68" s="12"/>
      <c r="L68" s="12">
        <f t="shared" si="9"/>
        <v>0</v>
      </c>
      <c r="M68" s="12">
        <f t="shared" si="10"/>
        <v>0</v>
      </c>
      <c r="N68" s="12">
        <f t="shared" si="11"/>
        <v>240</v>
      </c>
      <c r="O68" s="12">
        <f t="shared" si="12"/>
        <v>3840</v>
      </c>
      <c r="P68" s="12">
        <f t="shared" si="13"/>
        <v>336</v>
      </c>
    </row>
    <row r="69" spans="1:16" ht="15" customHeight="1">
      <c r="A69" s="76"/>
      <c r="B69" s="72" t="s">
        <v>71</v>
      </c>
      <c r="C69" s="72" t="s">
        <v>123</v>
      </c>
      <c r="D69" s="73"/>
      <c r="E69" s="10" t="s">
        <v>18</v>
      </c>
      <c r="F69" s="11" t="s">
        <v>34</v>
      </c>
      <c r="G69" s="12">
        <v>120</v>
      </c>
      <c r="H69" s="12">
        <f t="shared" si="7"/>
        <v>1920</v>
      </c>
      <c r="I69" s="12">
        <f t="shared" si="8"/>
        <v>168</v>
      </c>
      <c r="J69" s="12" t="s">
        <v>21</v>
      </c>
      <c r="K69" s="12"/>
      <c r="L69" s="12">
        <f t="shared" si="9"/>
        <v>0</v>
      </c>
      <c r="M69" s="12">
        <f t="shared" si="10"/>
        <v>0</v>
      </c>
      <c r="N69" s="12">
        <f t="shared" si="11"/>
        <v>120</v>
      </c>
      <c r="O69" s="12">
        <f t="shared" si="12"/>
        <v>1920</v>
      </c>
      <c r="P69" s="12">
        <f t="shared" si="13"/>
        <v>168</v>
      </c>
    </row>
    <row r="70" spans="1:16" ht="30">
      <c r="A70" s="76"/>
      <c r="B70" s="74"/>
      <c r="C70" s="74"/>
      <c r="D70" s="73"/>
      <c r="E70" s="10" t="s">
        <v>19</v>
      </c>
      <c r="F70" s="11" t="s">
        <v>20</v>
      </c>
      <c r="G70" s="12">
        <v>180</v>
      </c>
      <c r="H70" s="12">
        <f t="shared" si="7"/>
        <v>2880</v>
      </c>
      <c r="I70" s="12">
        <f t="shared" si="8"/>
        <v>251.99999999999997</v>
      </c>
      <c r="J70" s="12" t="s">
        <v>21</v>
      </c>
      <c r="K70" s="12"/>
      <c r="L70" s="12">
        <f t="shared" si="9"/>
        <v>0</v>
      </c>
      <c r="M70" s="12">
        <f t="shared" si="10"/>
        <v>0</v>
      </c>
      <c r="N70" s="12">
        <f t="shared" si="11"/>
        <v>180</v>
      </c>
      <c r="O70" s="12">
        <f t="shared" si="12"/>
        <v>2880</v>
      </c>
      <c r="P70" s="12">
        <f t="shared" si="13"/>
        <v>251.99999999999997</v>
      </c>
    </row>
    <row r="71" spans="1:16" ht="15" customHeight="1">
      <c r="A71" s="76"/>
      <c r="B71" s="72" t="s">
        <v>70</v>
      </c>
      <c r="C71" s="72" t="s">
        <v>393</v>
      </c>
      <c r="D71" s="73"/>
      <c r="E71" s="10" t="s">
        <v>18</v>
      </c>
      <c r="F71" s="11" t="s">
        <v>34</v>
      </c>
      <c r="G71" s="12">
        <v>120</v>
      </c>
      <c r="H71" s="12">
        <f t="shared" si="7"/>
        <v>1920</v>
      </c>
      <c r="I71" s="12">
        <f t="shared" si="8"/>
        <v>168</v>
      </c>
      <c r="J71" s="12" t="s">
        <v>21</v>
      </c>
      <c r="K71" s="12"/>
      <c r="L71" s="12">
        <f t="shared" si="9"/>
        <v>0</v>
      </c>
      <c r="M71" s="12">
        <f t="shared" si="10"/>
        <v>0</v>
      </c>
      <c r="N71" s="12">
        <f t="shared" si="11"/>
        <v>120</v>
      </c>
      <c r="O71" s="12">
        <f t="shared" si="12"/>
        <v>1920</v>
      </c>
      <c r="P71" s="12">
        <f t="shared" si="13"/>
        <v>168</v>
      </c>
    </row>
    <row r="72" spans="1:16" ht="30">
      <c r="A72" s="76"/>
      <c r="B72" s="74"/>
      <c r="C72" s="74"/>
      <c r="D72" s="73"/>
      <c r="E72" s="10" t="s">
        <v>19</v>
      </c>
      <c r="F72" s="11" t="s">
        <v>20</v>
      </c>
      <c r="G72" s="12">
        <v>160</v>
      </c>
      <c r="H72" s="12">
        <f t="shared" si="7"/>
        <v>2560</v>
      </c>
      <c r="I72" s="12">
        <f t="shared" si="8"/>
        <v>224</v>
      </c>
      <c r="J72" s="12" t="s">
        <v>21</v>
      </c>
      <c r="K72" s="12"/>
      <c r="L72" s="12">
        <f t="shared" si="9"/>
        <v>0</v>
      </c>
      <c r="M72" s="12">
        <f t="shared" si="10"/>
        <v>0</v>
      </c>
      <c r="N72" s="12">
        <f t="shared" si="11"/>
        <v>160</v>
      </c>
      <c r="O72" s="12">
        <f t="shared" si="12"/>
        <v>2560</v>
      </c>
      <c r="P72" s="12">
        <f t="shared" si="13"/>
        <v>224</v>
      </c>
    </row>
    <row r="73" spans="1:16" ht="30">
      <c r="A73" s="76"/>
      <c r="B73" s="72" t="s">
        <v>69</v>
      </c>
      <c r="C73" s="72" t="s">
        <v>679</v>
      </c>
      <c r="D73" s="73"/>
      <c r="E73" s="10" t="s">
        <v>19</v>
      </c>
      <c r="F73" s="11" t="s">
        <v>34</v>
      </c>
      <c r="G73" s="12">
        <v>260</v>
      </c>
      <c r="H73" s="12">
        <f t="shared" si="7"/>
        <v>4160</v>
      </c>
      <c r="I73" s="12">
        <f t="shared" si="8"/>
        <v>364</v>
      </c>
      <c r="J73" s="12" t="s">
        <v>21</v>
      </c>
      <c r="K73" s="12"/>
      <c r="L73" s="12">
        <f t="shared" si="9"/>
        <v>0</v>
      </c>
      <c r="M73" s="12">
        <f t="shared" si="10"/>
        <v>0</v>
      </c>
      <c r="N73" s="12">
        <f t="shared" si="11"/>
        <v>260</v>
      </c>
      <c r="O73" s="12">
        <f t="shared" si="12"/>
        <v>4160</v>
      </c>
      <c r="P73" s="12">
        <f t="shared" si="13"/>
        <v>364</v>
      </c>
    </row>
    <row r="74" spans="1:16" ht="30">
      <c r="A74" s="76"/>
      <c r="B74" s="74"/>
      <c r="C74" s="74"/>
      <c r="D74" s="73"/>
      <c r="E74" s="10" t="s">
        <v>19</v>
      </c>
      <c r="F74" s="11" t="s">
        <v>34</v>
      </c>
      <c r="G74" s="12">
        <v>250</v>
      </c>
      <c r="H74" s="12">
        <f t="shared" si="7"/>
        <v>4000</v>
      </c>
      <c r="I74" s="12">
        <f t="shared" si="8"/>
        <v>350</v>
      </c>
      <c r="J74" s="12" t="s">
        <v>21</v>
      </c>
      <c r="K74" s="12"/>
      <c r="L74" s="12">
        <f t="shared" si="9"/>
        <v>0</v>
      </c>
      <c r="M74" s="12">
        <f t="shared" si="10"/>
        <v>0</v>
      </c>
      <c r="N74" s="12">
        <f t="shared" si="11"/>
        <v>250</v>
      </c>
      <c r="O74" s="12">
        <f t="shared" si="12"/>
        <v>4000</v>
      </c>
      <c r="P74" s="12">
        <f t="shared" si="13"/>
        <v>350</v>
      </c>
    </row>
    <row r="75" spans="1:16" ht="30">
      <c r="A75" s="76"/>
      <c r="B75" s="11" t="s">
        <v>74</v>
      </c>
      <c r="C75" s="11" t="s">
        <v>719</v>
      </c>
      <c r="D75" s="73"/>
      <c r="E75" s="10" t="s">
        <v>19</v>
      </c>
      <c r="F75" s="11" t="s">
        <v>34</v>
      </c>
      <c r="G75" s="12">
        <v>192</v>
      </c>
      <c r="H75" s="12">
        <f t="shared" si="7"/>
        <v>3072</v>
      </c>
      <c r="I75" s="12">
        <f t="shared" si="8"/>
        <v>268.79999999999995</v>
      </c>
      <c r="J75" s="12" t="s">
        <v>21</v>
      </c>
      <c r="K75" s="12"/>
      <c r="L75" s="12">
        <f t="shared" si="9"/>
        <v>0</v>
      </c>
      <c r="M75" s="12">
        <f t="shared" si="10"/>
        <v>0</v>
      </c>
      <c r="N75" s="12">
        <f t="shared" si="11"/>
        <v>192</v>
      </c>
      <c r="O75" s="12">
        <f t="shared" si="12"/>
        <v>3072</v>
      </c>
      <c r="P75" s="12">
        <f t="shared" si="13"/>
        <v>268.79999999999995</v>
      </c>
    </row>
    <row r="76" spans="1:16" ht="15" customHeight="1">
      <c r="A76" s="76"/>
      <c r="B76" s="72" t="s">
        <v>76</v>
      </c>
      <c r="C76" s="72" t="s">
        <v>720</v>
      </c>
      <c r="D76" s="73"/>
      <c r="E76" s="10" t="s">
        <v>18</v>
      </c>
      <c r="F76" s="11" t="s">
        <v>20</v>
      </c>
      <c r="G76" s="12">
        <v>132</v>
      </c>
      <c r="H76" s="12">
        <f t="shared" si="7"/>
        <v>2112</v>
      </c>
      <c r="I76" s="12">
        <f t="shared" si="8"/>
        <v>184.79999999999998</v>
      </c>
      <c r="J76" s="12" t="s">
        <v>21</v>
      </c>
      <c r="K76" s="12"/>
      <c r="L76" s="12">
        <f t="shared" si="9"/>
        <v>0</v>
      </c>
      <c r="M76" s="12">
        <f t="shared" si="10"/>
        <v>0</v>
      </c>
      <c r="N76" s="12">
        <f t="shared" si="11"/>
        <v>132</v>
      </c>
      <c r="O76" s="12">
        <f t="shared" si="12"/>
        <v>2112</v>
      </c>
      <c r="P76" s="12">
        <f t="shared" si="13"/>
        <v>184.79999999999998</v>
      </c>
    </row>
    <row r="77" spans="1:16" ht="30">
      <c r="A77" s="76"/>
      <c r="B77" s="74"/>
      <c r="C77" s="74"/>
      <c r="D77" s="73"/>
      <c r="E77" s="10" t="s">
        <v>19</v>
      </c>
      <c r="F77" s="11" t="s">
        <v>20</v>
      </c>
      <c r="G77" s="12">
        <v>98</v>
      </c>
      <c r="H77" s="12">
        <f t="shared" si="7"/>
        <v>1568</v>
      </c>
      <c r="I77" s="12">
        <f t="shared" si="8"/>
        <v>137.19999999999999</v>
      </c>
      <c r="J77" s="12" t="s">
        <v>21</v>
      </c>
      <c r="K77" s="12"/>
      <c r="L77" s="12">
        <f t="shared" si="9"/>
        <v>0</v>
      </c>
      <c r="M77" s="12">
        <f t="shared" si="10"/>
        <v>0</v>
      </c>
      <c r="N77" s="12">
        <f t="shared" si="11"/>
        <v>98</v>
      </c>
      <c r="O77" s="12">
        <f t="shared" si="12"/>
        <v>1568</v>
      </c>
      <c r="P77" s="12">
        <f t="shared" si="13"/>
        <v>137.19999999999999</v>
      </c>
    </row>
    <row r="78" spans="1:16" ht="15" customHeight="1">
      <c r="A78" s="76"/>
      <c r="B78" s="72" t="s">
        <v>120</v>
      </c>
      <c r="C78" s="72" t="s">
        <v>721</v>
      </c>
      <c r="D78" s="73"/>
      <c r="E78" s="10" t="s">
        <v>18</v>
      </c>
      <c r="F78" s="11" t="s">
        <v>34</v>
      </c>
      <c r="G78" s="12">
        <v>120</v>
      </c>
      <c r="H78" s="12">
        <f t="shared" si="7"/>
        <v>1920</v>
      </c>
      <c r="I78" s="12">
        <f t="shared" si="8"/>
        <v>168</v>
      </c>
      <c r="J78" s="12" t="s">
        <v>21</v>
      </c>
      <c r="K78" s="12"/>
      <c r="L78" s="12">
        <f t="shared" si="9"/>
        <v>0</v>
      </c>
      <c r="M78" s="12">
        <f t="shared" si="10"/>
        <v>0</v>
      </c>
      <c r="N78" s="12">
        <f t="shared" si="11"/>
        <v>120</v>
      </c>
      <c r="O78" s="12">
        <f t="shared" si="12"/>
        <v>1920</v>
      </c>
      <c r="P78" s="12">
        <f t="shared" si="13"/>
        <v>168</v>
      </c>
    </row>
    <row r="79" spans="1:16" ht="30">
      <c r="A79" s="76"/>
      <c r="B79" s="73"/>
      <c r="C79" s="73"/>
      <c r="D79" s="73"/>
      <c r="E79" s="10" t="s">
        <v>19</v>
      </c>
      <c r="F79" s="11" t="s">
        <v>20</v>
      </c>
      <c r="G79" s="12">
        <v>468</v>
      </c>
      <c r="H79" s="12">
        <f t="shared" si="7"/>
        <v>7488</v>
      </c>
      <c r="I79" s="12">
        <f t="shared" si="8"/>
        <v>655.19999999999993</v>
      </c>
      <c r="J79" s="12" t="s">
        <v>21</v>
      </c>
      <c r="K79" s="12"/>
      <c r="L79" s="12">
        <f t="shared" si="9"/>
        <v>0</v>
      </c>
      <c r="M79" s="12">
        <f t="shared" si="10"/>
        <v>0</v>
      </c>
      <c r="N79" s="12">
        <f t="shared" si="11"/>
        <v>468</v>
      </c>
      <c r="O79" s="12">
        <f t="shared" si="12"/>
        <v>7488</v>
      </c>
      <c r="P79" s="12">
        <f t="shared" si="13"/>
        <v>655.19999999999993</v>
      </c>
    </row>
    <row r="80" spans="1:16" ht="30">
      <c r="A80" s="76"/>
      <c r="B80" s="74"/>
      <c r="C80" s="74"/>
      <c r="D80" s="73"/>
      <c r="E80" s="10" t="s">
        <v>19</v>
      </c>
      <c r="F80" s="11" t="s">
        <v>34</v>
      </c>
      <c r="G80" s="12">
        <v>336</v>
      </c>
      <c r="H80" s="12">
        <f t="shared" si="7"/>
        <v>5376</v>
      </c>
      <c r="I80" s="12">
        <f t="shared" si="8"/>
        <v>470.4</v>
      </c>
      <c r="J80" s="12" t="s">
        <v>21</v>
      </c>
      <c r="K80" s="12"/>
      <c r="L80" s="12">
        <f t="shared" si="9"/>
        <v>0</v>
      </c>
      <c r="M80" s="12">
        <f t="shared" si="10"/>
        <v>0</v>
      </c>
      <c r="N80" s="12">
        <f t="shared" si="11"/>
        <v>336</v>
      </c>
      <c r="O80" s="12">
        <f t="shared" si="12"/>
        <v>5376</v>
      </c>
      <c r="P80" s="12">
        <f t="shared" si="13"/>
        <v>470.4</v>
      </c>
    </row>
    <row r="81" spans="1:16" ht="15" customHeight="1">
      <c r="A81" s="76"/>
      <c r="B81" s="72" t="s">
        <v>59</v>
      </c>
      <c r="C81" s="72" t="s">
        <v>33</v>
      </c>
      <c r="D81" s="73"/>
      <c r="E81" s="10" t="s">
        <v>18</v>
      </c>
      <c r="F81" s="11" t="s">
        <v>34</v>
      </c>
      <c r="G81" s="12">
        <v>144</v>
      </c>
      <c r="H81" s="12">
        <f t="shared" si="7"/>
        <v>2304</v>
      </c>
      <c r="I81" s="12">
        <f t="shared" si="8"/>
        <v>201.6</v>
      </c>
      <c r="J81" s="12" t="s">
        <v>21</v>
      </c>
      <c r="K81" s="12"/>
      <c r="L81" s="12">
        <f t="shared" si="9"/>
        <v>0</v>
      </c>
      <c r="M81" s="12">
        <f t="shared" si="10"/>
        <v>0</v>
      </c>
      <c r="N81" s="12">
        <f t="shared" si="11"/>
        <v>144</v>
      </c>
      <c r="O81" s="12">
        <f t="shared" si="12"/>
        <v>2304</v>
      </c>
      <c r="P81" s="12">
        <f t="shared" si="13"/>
        <v>201.6</v>
      </c>
    </row>
    <row r="82" spans="1:16" ht="30">
      <c r="A82" s="76"/>
      <c r="B82" s="74"/>
      <c r="C82" s="74"/>
      <c r="D82" s="73"/>
      <c r="E82" s="10" t="s">
        <v>19</v>
      </c>
      <c r="F82" s="11" t="s">
        <v>34</v>
      </c>
      <c r="G82" s="12">
        <v>180</v>
      </c>
      <c r="H82" s="12">
        <f t="shared" si="7"/>
        <v>2880</v>
      </c>
      <c r="I82" s="12">
        <f t="shared" si="8"/>
        <v>251.99999999999997</v>
      </c>
      <c r="J82" s="12" t="s">
        <v>21</v>
      </c>
      <c r="K82" s="12"/>
      <c r="L82" s="12">
        <f t="shared" si="9"/>
        <v>0</v>
      </c>
      <c r="M82" s="12">
        <f t="shared" si="10"/>
        <v>0</v>
      </c>
      <c r="N82" s="12">
        <f t="shared" si="11"/>
        <v>180</v>
      </c>
      <c r="O82" s="12">
        <f t="shared" si="12"/>
        <v>2880</v>
      </c>
      <c r="P82" s="12">
        <f t="shared" si="13"/>
        <v>251.99999999999997</v>
      </c>
    </row>
    <row r="83" spans="1:16" ht="15" customHeight="1">
      <c r="A83" s="76"/>
      <c r="B83" s="11" t="s">
        <v>80</v>
      </c>
      <c r="C83" s="11" t="s">
        <v>147</v>
      </c>
      <c r="D83" s="73"/>
      <c r="E83" s="10" t="s">
        <v>18</v>
      </c>
      <c r="F83" s="11" t="s">
        <v>20</v>
      </c>
      <c r="G83" s="12">
        <v>156</v>
      </c>
      <c r="H83" s="12">
        <f t="shared" si="7"/>
        <v>2496</v>
      </c>
      <c r="I83" s="12">
        <f t="shared" si="8"/>
        <v>218.39999999999998</v>
      </c>
      <c r="J83" s="12" t="s">
        <v>21</v>
      </c>
      <c r="K83" s="12"/>
      <c r="L83" s="12">
        <f t="shared" si="9"/>
        <v>0</v>
      </c>
      <c r="M83" s="12">
        <f t="shared" si="10"/>
        <v>0</v>
      </c>
      <c r="N83" s="12">
        <f t="shared" si="11"/>
        <v>156</v>
      </c>
      <c r="O83" s="12">
        <f t="shared" si="12"/>
        <v>2496</v>
      </c>
      <c r="P83" s="12">
        <f t="shared" si="13"/>
        <v>218.39999999999998</v>
      </c>
    </row>
    <row r="84" spans="1:16" ht="30">
      <c r="A84" s="76"/>
      <c r="B84" s="72" t="s">
        <v>129</v>
      </c>
      <c r="C84" s="72" t="s">
        <v>145</v>
      </c>
      <c r="D84" s="73"/>
      <c r="E84" s="10" t="s">
        <v>19</v>
      </c>
      <c r="F84" s="11" t="s">
        <v>34</v>
      </c>
      <c r="G84" s="12">
        <v>224</v>
      </c>
      <c r="H84" s="12">
        <f t="shared" si="7"/>
        <v>3584</v>
      </c>
      <c r="I84" s="12">
        <f t="shared" si="8"/>
        <v>313.59999999999997</v>
      </c>
      <c r="J84" s="12" t="s">
        <v>21</v>
      </c>
      <c r="K84" s="12"/>
      <c r="L84" s="12">
        <f t="shared" si="9"/>
        <v>0</v>
      </c>
      <c r="M84" s="12">
        <f t="shared" si="10"/>
        <v>0</v>
      </c>
      <c r="N84" s="12">
        <f t="shared" si="11"/>
        <v>224</v>
      </c>
      <c r="O84" s="12">
        <f t="shared" si="12"/>
        <v>3584</v>
      </c>
      <c r="P84" s="12">
        <f t="shared" si="13"/>
        <v>313.59999999999997</v>
      </c>
    </row>
    <row r="85" spans="1:16" ht="30">
      <c r="A85" s="76"/>
      <c r="B85" s="73"/>
      <c r="C85" s="73"/>
      <c r="D85" s="73"/>
      <c r="E85" s="10" t="s">
        <v>19</v>
      </c>
      <c r="F85" s="11" t="s">
        <v>20</v>
      </c>
      <c r="G85" s="12">
        <v>24</v>
      </c>
      <c r="H85" s="12">
        <f t="shared" si="7"/>
        <v>384</v>
      </c>
      <c r="I85" s="12">
        <f t="shared" si="8"/>
        <v>33.599999999999994</v>
      </c>
      <c r="J85" s="12" t="s">
        <v>21</v>
      </c>
      <c r="K85" s="12"/>
      <c r="L85" s="12">
        <f t="shared" si="9"/>
        <v>0</v>
      </c>
      <c r="M85" s="12">
        <f t="shared" si="10"/>
        <v>0</v>
      </c>
      <c r="N85" s="12">
        <f t="shared" si="11"/>
        <v>24</v>
      </c>
      <c r="O85" s="12">
        <f t="shared" si="12"/>
        <v>384</v>
      </c>
      <c r="P85" s="12">
        <f t="shared" si="13"/>
        <v>33.599999999999994</v>
      </c>
    </row>
    <row r="86" spans="1:16" ht="30">
      <c r="A86" s="76"/>
      <c r="B86" s="74"/>
      <c r="C86" s="74"/>
      <c r="D86" s="73"/>
      <c r="E86" s="10" t="s">
        <v>19</v>
      </c>
      <c r="F86" s="11" t="s">
        <v>20</v>
      </c>
      <c r="G86" s="12">
        <v>32</v>
      </c>
      <c r="H86" s="12">
        <f t="shared" si="7"/>
        <v>512</v>
      </c>
      <c r="I86" s="12">
        <f t="shared" si="8"/>
        <v>44.8</v>
      </c>
      <c r="J86" s="12" t="s">
        <v>21</v>
      </c>
      <c r="K86" s="12"/>
      <c r="L86" s="12">
        <f t="shared" si="9"/>
        <v>0</v>
      </c>
      <c r="M86" s="12">
        <f t="shared" si="10"/>
        <v>0</v>
      </c>
      <c r="N86" s="12">
        <f t="shared" si="11"/>
        <v>32</v>
      </c>
      <c r="O86" s="12">
        <f t="shared" si="12"/>
        <v>512</v>
      </c>
      <c r="P86" s="12">
        <f t="shared" si="13"/>
        <v>44.8</v>
      </c>
    </row>
    <row r="87" spans="1:16" ht="15" customHeight="1">
      <c r="A87" s="76"/>
      <c r="B87" s="11" t="s">
        <v>132</v>
      </c>
      <c r="C87" s="11" t="s">
        <v>27</v>
      </c>
      <c r="D87" s="73"/>
      <c r="E87" s="10" t="s">
        <v>18</v>
      </c>
      <c r="F87" s="11" t="s">
        <v>20</v>
      </c>
      <c r="G87" s="12">
        <v>144</v>
      </c>
      <c r="H87" s="12">
        <f t="shared" si="7"/>
        <v>2304</v>
      </c>
      <c r="I87" s="12">
        <f t="shared" si="8"/>
        <v>201.6</v>
      </c>
      <c r="J87" s="12" t="s">
        <v>21</v>
      </c>
      <c r="K87" s="12"/>
      <c r="L87" s="12">
        <f t="shared" si="9"/>
        <v>0</v>
      </c>
      <c r="M87" s="12">
        <f t="shared" si="10"/>
        <v>0</v>
      </c>
      <c r="N87" s="12">
        <f t="shared" si="11"/>
        <v>144</v>
      </c>
      <c r="O87" s="12">
        <f t="shared" si="12"/>
        <v>2304</v>
      </c>
      <c r="P87" s="12">
        <f t="shared" si="13"/>
        <v>201.6</v>
      </c>
    </row>
    <row r="88" spans="1:16" ht="30">
      <c r="A88" s="76"/>
      <c r="B88" s="72" t="s">
        <v>160</v>
      </c>
      <c r="C88" s="72" t="s">
        <v>35</v>
      </c>
      <c r="D88" s="73"/>
      <c r="E88" s="10" t="s">
        <v>19</v>
      </c>
      <c r="F88" s="11" t="s">
        <v>34</v>
      </c>
      <c r="G88" s="12">
        <v>280</v>
      </c>
      <c r="H88" s="12">
        <f t="shared" si="7"/>
        <v>4480</v>
      </c>
      <c r="I88" s="12">
        <f t="shared" si="8"/>
        <v>392</v>
      </c>
      <c r="J88" s="12" t="s">
        <v>21</v>
      </c>
      <c r="K88" s="12"/>
      <c r="L88" s="12">
        <f t="shared" si="9"/>
        <v>0</v>
      </c>
      <c r="M88" s="12">
        <f t="shared" si="10"/>
        <v>0</v>
      </c>
      <c r="N88" s="12">
        <f t="shared" si="11"/>
        <v>280</v>
      </c>
      <c r="O88" s="12">
        <f t="shared" si="12"/>
        <v>4480</v>
      </c>
      <c r="P88" s="12">
        <f t="shared" si="13"/>
        <v>392</v>
      </c>
    </row>
    <row r="89" spans="1:16" ht="30">
      <c r="A89" s="76"/>
      <c r="B89" s="74"/>
      <c r="C89" s="74"/>
      <c r="D89" s="73"/>
      <c r="E89" s="10" t="s">
        <v>19</v>
      </c>
      <c r="F89" s="11" t="s">
        <v>34</v>
      </c>
      <c r="G89" s="12">
        <v>200</v>
      </c>
      <c r="H89" s="12">
        <f t="shared" si="7"/>
        <v>3200</v>
      </c>
      <c r="I89" s="12">
        <f t="shared" si="8"/>
        <v>280</v>
      </c>
      <c r="J89" s="12" t="s">
        <v>21</v>
      </c>
      <c r="K89" s="12"/>
      <c r="L89" s="12">
        <f t="shared" si="9"/>
        <v>0</v>
      </c>
      <c r="M89" s="12">
        <f t="shared" si="10"/>
        <v>0</v>
      </c>
      <c r="N89" s="12">
        <f t="shared" si="11"/>
        <v>200</v>
      </c>
      <c r="O89" s="12">
        <f t="shared" si="12"/>
        <v>3200</v>
      </c>
      <c r="P89" s="12">
        <f t="shared" si="13"/>
        <v>280</v>
      </c>
    </row>
    <row r="90" spans="1:16" ht="15" customHeight="1">
      <c r="A90" s="76"/>
      <c r="B90" s="72" t="s">
        <v>56</v>
      </c>
      <c r="C90" s="72" t="s">
        <v>709</v>
      </c>
      <c r="D90" s="73"/>
      <c r="E90" s="10" t="s">
        <v>18</v>
      </c>
      <c r="F90" s="11" t="s">
        <v>20</v>
      </c>
      <c r="G90" s="12">
        <v>80</v>
      </c>
      <c r="H90" s="12">
        <f t="shared" si="7"/>
        <v>1280</v>
      </c>
      <c r="I90" s="12">
        <f t="shared" si="8"/>
        <v>112</v>
      </c>
      <c r="J90" s="12" t="s">
        <v>21</v>
      </c>
      <c r="K90" s="12"/>
      <c r="L90" s="12">
        <f t="shared" si="9"/>
        <v>0</v>
      </c>
      <c r="M90" s="12">
        <f t="shared" si="10"/>
        <v>0</v>
      </c>
      <c r="N90" s="12">
        <f t="shared" si="11"/>
        <v>80</v>
      </c>
      <c r="O90" s="12">
        <f t="shared" si="12"/>
        <v>1280</v>
      </c>
      <c r="P90" s="12">
        <f t="shared" si="13"/>
        <v>112</v>
      </c>
    </row>
    <row r="91" spans="1:16" ht="30">
      <c r="A91" s="76"/>
      <c r="B91" s="74"/>
      <c r="C91" s="74"/>
      <c r="D91" s="73"/>
      <c r="E91" s="10" t="s">
        <v>19</v>
      </c>
      <c r="F91" s="11" t="s">
        <v>20</v>
      </c>
      <c r="G91" s="12">
        <v>24</v>
      </c>
      <c r="H91" s="12">
        <f t="shared" si="7"/>
        <v>384</v>
      </c>
      <c r="I91" s="12">
        <f t="shared" si="8"/>
        <v>33.599999999999994</v>
      </c>
      <c r="J91" s="12" t="s">
        <v>21</v>
      </c>
      <c r="K91" s="12"/>
      <c r="L91" s="12">
        <f t="shared" si="9"/>
        <v>0</v>
      </c>
      <c r="M91" s="12">
        <f t="shared" si="10"/>
        <v>0</v>
      </c>
      <c r="N91" s="12">
        <f t="shared" si="11"/>
        <v>24</v>
      </c>
      <c r="O91" s="12">
        <f t="shared" si="12"/>
        <v>384</v>
      </c>
      <c r="P91" s="12">
        <f t="shared" si="13"/>
        <v>33.599999999999994</v>
      </c>
    </row>
    <row r="92" spans="1:16" ht="30">
      <c r="A92" s="76"/>
      <c r="B92" s="11" t="s">
        <v>32</v>
      </c>
      <c r="C92" s="11" t="s">
        <v>448</v>
      </c>
      <c r="D92" s="73"/>
      <c r="E92" s="10" t="s">
        <v>19</v>
      </c>
      <c r="F92" s="11" t="s">
        <v>20</v>
      </c>
      <c r="G92" s="12">
        <v>90</v>
      </c>
      <c r="H92" s="12">
        <f t="shared" si="7"/>
        <v>1440</v>
      </c>
      <c r="I92" s="12">
        <f t="shared" si="8"/>
        <v>125.99999999999999</v>
      </c>
      <c r="J92" s="12" t="s">
        <v>21</v>
      </c>
      <c r="K92" s="12"/>
      <c r="L92" s="12">
        <f t="shared" si="9"/>
        <v>0</v>
      </c>
      <c r="M92" s="12">
        <f t="shared" si="10"/>
        <v>0</v>
      </c>
      <c r="N92" s="12">
        <f t="shared" si="11"/>
        <v>90</v>
      </c>
      <c r="O92" s="12">
        <f t="shared" si="12"/>
        <v>1440</v>
      </c>
      <c r="P92" s="12">
        <f t="shared" si="13"/>
        <v>125.99999999999999</v>
      </c>
    </row>
    <row r="93" spans="1:16" ht="30">
      <c r="A93" s="76"/>
      <c r="B93" s="72" t="s">
        <v>125</v>
      </c>
      <c r="C93" s="72" t="s">
        <v>88</v>
      </c>
      <c r="D93" s="73"/>
      <c r="E93" s="10" t="s">
        <v>19</v>
      </c>
      <c r="F93" s="11" t="s">
        <v>20</v>
      </c>
      <c r="G93" s="12">
        <v>440</v>
      </c>
      <c r="H93" s="12">
        <f t="shared" si="7"/>
        <v>7040</v>
      </c>
      <c r="I93" s="12">
        <f t="shared" si="8"/>
        <v>616</v>
      </c>
      <c r="J93" s="12" t="s">
        <v>21</v>
      </c>
      <c r="K93" s="12"/>
      <c r="L93" s="12">
        <f t="shared" si="9"/>
        <v>0</v>
      </c>
      <c r="M93" s="12">
        <f t="shared" si="10"/>
        <v>0</v>
      </c>
      <c r="N93" s="12">
        <f t="shared" si="11"/>
        <v>440</v>
      </c>
      <c r="O93" s="12">
        <f t="shared" si="12"/>
        <v>7040</v>
      </c>
      <c r="P93" s="12">
        <f t="shared" si="13"/>
        <v>616</v>
      </c>
    </row>
    <row r="94" spans="1:16" ht="30">
      <c r="A94" s="76"/>
      <c r="B94" s="74"/>
      <c r="C94" s="74"/>
      <c r="D94" s="73"/>
      <c r="E94" s="10" t="s">
        <v>19</v>
      </c>
      <c r="F94" s="11" t="s">
        <v>20</v>
      </c>
      <c r="G94" s="12">
        <v>128</v>
      </c>
      <c r="H94" s="12">
        <f t="shared" si="7"/>
        <v>2048</v>
      </c>
      <c r="I94" s="12">
        <f t="shared" si="8"/>
        <v>179.2</v>
      </c>
      <c r="J94" s="12" t="s">
        <v>21</v>
      </c>
      <c r="K94" s="12"/>
      <c r="L94" s="12">
        <f t="shared" si="9"/>
        <v>0</v>
      </c>
      <c r="M94" s="12">
        <f t="shared" si="10"/>
        <v>0</v>
      </c>
      <c r="N94" s="12">
        <f t="shared" si="11"/>
        <v>128</v>
      </c>
      <c r="O94" s="12">
        <f t="shared" si="12"/>
        <v>2048</v>
      </c>
      <c r="P94" s="12">
        <f t="shared" si="13"/>
        <v>179.2</v>
      </c>
    </row>
    <row r="95" spans="1:16" ht="15" customHeight="1">
      <c r="A95" s="76"/>
      <c r="B95" s="72" t="s">
        <v>127</v>
      </c>
      <c r="C95" s="72" t="s">
        <v>127</v>
      </c>
      <c r="D95" s="73"/>
      <c r="E95" s="10" t="s">
        <v>18</v>
      </c>
      <c r="F95" s="11" t="s">
        <v>20</v>
      </c>
      <c r="G95" s="12">
        <v>120</v>
      </c>
      <c r="H95" s="12">
        <f t="shared" si="7"/>
        <v>1920</v>
      </c>
      <c r="I95" s="12">
        <f t="shared" si="8"/>
        <v>168</v>
      </c>
      <c r="J95" s="12" t="s">
        <v>21</v>
      </c>
      <c r="K95" s="12"/>
      <c r="L95" s="12">
        <f t="shared" si="9"/>
        <v>0</v>
      </c>
      <c r="M95" s="12">
        <f t="shared" si="10"/>
        <v>0</v>
      </c>
      <c r="N95" s="12">
        <f t="shared" si="11"/>
        <v>120</v>
      </c>
      <c r="O95" s="12">
        <f t="shared" si="12"/>
        <v>1920</v>
      </c>
      <c r="P95" s="12">
        <f t="shared" si="13"/>
        <v>168</v>
      </c>
    </row>
    <row r="96" spans="1:16" ht="30">
      <c r="A96" s="76"/>
      <c r="B96" s="74"/>
      <c r="C96" s="74"/>
      <c r="D96" s="73"/>
      <c r="E96" s="10" t="s">
        <v>19</v>
      </c>
      <c r="F96" s="11" t="s">
        <v>34</v>
      </c>
      <c r="G96" s="12">
        <v>240</v>
      </c>
      <c r="H96" s="12">
        <f t="shared" si="7"/>
        <v>3840</v>
      </c>
      <c r="I96" s="12">
        <f t="shared" si="8"/>
        <v>336</v>
      </c>
      <c r="J96" s="12" t="s">
        <v>22</v>
      </c>
      <c r="K96" s="12"/>
      <c r="L96" s="12">
        <f t="shared" si="9"/>
        <v>0</v>
      </c>
      <c r="M96" s="12">
        <f t="shared" si="10"/>
        <v>0</v>
      </c>
      <c r="N96" s="12">
        <f t="shared" si="11"/>
        <v>240</v>
      </c>
      <c r="O96" s="12">
        <f t="shared" si="12"/>
        <v>3840</v>
      </c>
      <c r="P96" s="12">
        <f t="shared" si="13"/>
        <v>336</v>
      </c>
    </row>
    <row r="97" spans="1:16" ht="30">
      <c r="A97" s="76"/>
      <c r="B97" s="72" t="s">
        <v>54</v>
      </c>
      <c r="C97" s="72" t="s">
        <v>124</v>
      </c>
      <c r="D97" s="73"/>
      <c r="E97" s="10" t="s">
        <v>19</v>
      </c>
      <c r="F97" s="11" t="s">
        <v>20</v>
      </c>
      <c r="G97" s="12">
        <v>320</v>
      </c>
      <c r="H97" s="12">
        <f t="shared" si="7"/>
        <v>5120</v>
      </c>
      <c r="I97" s="12">
        <f t="shared" si="8"/>
        <v>448</v>
      </c>
      <c r="J97" s="12" t="s">
        <v>21</v>
      </c>
      <c r="K97" s="12"/>
      <c r="L97" s="12">
        <f t="shared" si="9"/>
        <v>0</v>
      </c>
      <c r="M97" s="12">
        <f t="shared" si="10"/>
        <v>0</v>
      </c>
      <c r="N97" s="12">
        <f t="shared" si="11"/>
        <v>320</v>
      </c>
      <c r="O97" s="12">
        <f t="shared" si="12"/>
        <v>5120</v>
      </c>
      <c r="P97" s="12">
        <f t="shared" si="13"/>
        <v>448</v>
      </c>
    </row>
    <row r="98" spans="1:16" ht="30">
      <c r="A98" s="76"/>
      <c r="B98" s="74"/>
      <c r="C98" s="74"/>
      <c r="D98" s="73"/>
      <c r="E98" s="10" t="s">
        <v>19</v>
      </c>
      <c r="F98" s="11" t="s">
        <v>20</v>
      </c>
      <c r="G98" s="12">
        <v>240</v>
      </c>
      <c r="H98" s="12">
        <f t="shared" si="7"/>
        <v>3840</v>
      </c>
      <c r="I98" s="12">
        <f t="shared" si="8"/>
        <v>336</v>
      </c>
      <c r="J98" s="12" t="s">
        <v>21</v>
      </c>
      <c r="K98" s="12"/>
      <c r="L98" s="12">
        <f t="shared" si="9"/>
        <v>0</v>
      </c>
      <c r="M98" s="12">
        <f t="shared" si="10"/>
        <v>0</v>
      </c>
      <c r="N98" s="12">
        <f t="shared" si="11"/>
        <v>240</v>
      </c>
      <c r="O98" s="12">
        <f t="shared" si="12"/>
        <v>3840</v>
      </c>
      <c r="P98" s="12">
        <f t="shared" si="13"/>
        <v>336</v>
      </c>
    </row>
    <row r="99" spans="1:16" ht="30">
      <c r="A99" s="76"/>
      <c r="B99" s="11" t="s">
        <v>63</v>
      </c>
      <c r="C99" s="11" t="s">
        <v>71</v>
      </c>
      <c r="D99" s="73"/>
      <c r="E99" s="10" t="s">
        <v>19</v>
      </c>
      <c r="F99" s="11" t="s">
        <v>34</v>
      </c>
      <c r="G99" s="12">
        <v>160</v>
      </c>
      <c r="H99" s="12">
        <f t="shared" si="7"/>
        <v>2560</v>
      </c>
      <c r="I99" s="12">
        <f t="shared" si="8"/>
        <v>224</v>
      </c>
      <c r="J99" s="12" t="s">
        <v>21</v>
      </c>
      <c r="K99" s="12"/>
      <c r="L99" s="12">
        <f t="shared" si="9"/>
        <v>0</v>
      </c>
      <c r="M99" s="12">
        <f t="shared" si="10"/>
        <v>0</v>
      </c>
      <c r="N99" s="12">
        <f t="shared" si="11"/>
        <v>160</v>
      </c>
      <c r="O99" s="12">
        <f t="shared" si="12"/>
        <v>2560</v>
      </c>
      <c r="P99" s="12">
        <f t="shared" si="13"/>
        <v>224</v>
      </c>
    </row>
    <row r="100" spans="1:16" ht="15" customHeight="1">
      <c r="A100" s="76"/>
      <c r="B100" s="72" t="s">
        <v>123</v>
      </c>
      <c r="C100" s="72" t="s">
        <v>84</v>
      </c>
      <c r="D100" s="73"/>
      <c r="E100" s="10" t="s">
        <v>18</v>
      </c>
      <c r="F100" s="11" t="s">
        <v>34</v>
      </c>
      <c r="G100" s="12">
        <v>120</v>
      </c>
      <c r="H100" s="12">
        <f t="shared" si="7"/>
        <v>1920</v>
      </c>
      <c r="I100" s="12">
        <f t="shared" si="8"/>
        <v>168</v>
      </c>
      <c r="J100" s="12" t="s">
        <v>21</v>
      </c>
      <c r="K100" s="12"/>
      <c r="L100" s="12">
        <f t="shared" si="9"/>
        <v>0</v>
      </c>
      <c r="M100" s="12">
        <f t="shared" si="10"/>
        <v>0</v>
      </c>
      <c r="N100" s="12">
        <f t="shared" si="11"/>
        <v>120</v>
      </c>
      <c r="O100" s="12">
        <f t="shared" si="12"/>
        <v>1920</v>
      </c>
      <c r="P100" s="12">
        <f t="shared" si="13"/>
        <v>168</v>
      </c>
    </row>
    <row r="101" spans="1:16" ht="30">
      <c r="A101" s="76"/>
      <c r="B101" s="73"/>
      <c r="C101" s="73"/>
      <c r="D101" s="73"/>
      <c r="E101" s="10" t="s">
        <v>19</v>
      </c>
      <c r="F101" s="11" t="s">
        <v>34</v>
      </c>
      <c r="G101" s="12">
        <v>160</v>
      </c>
      <c r="H101" s="12">
        <f t="shared" si="7"/>
        <v>2560</v>
      </c>
      <c r="I101" s="12">
        <f t="shared" si="8"/>
        <v>224</v>
      </c>
      <c r="J101" s="12" t="s">
        <v>21</v>
      </c>
      <c r="K101" s="12"/>
      <c r="L101" s="12">
        <f t="shared" si="9"/>
        <v>0</v>
      </c>
      <c r="M101" s="12">
        <f t="shared" si="10"/>
        <v>0</v>
      </c>
      <c r="N101" s="12">
        <f t="shared" si="11"/>
        <v>160</v>
      </c>
      <c r="O101" s="12">
        <f t="shared" si="12"/>
        <v>2560</v>
      </c>
      <c r="P101" s="12">
        <f t="shared" si="13"/>
        <v>224</v>
      </c>
    </row>
    <row r="102" spans="1:16" ht="30">
      <c r="A102" s="77"/>
      <c r="B102" s="74"/>
      <c r="C102" s="74"/>
      <c r="D102" s="74"/>
      <c r="E102" s="10" t="s">
        <v>19</v>
      </c>
      <c r="F102" s="11" t="s">
        <v>20</v>
      </c>
      <c r="G102" s="12">
        <v>390</v>
      </c>
      <c r="H102" s="12">
        <f t="shared" si="7"/>
        <v>6240</v>
      </c>
      <c r="I102" s="12">
        <f t="shared" si="8"/>
        <v>546</v>
      </c>
      <c r="J102" s="12" t="s">
        <v>21</v>
      </c>
      <c r="K102" s="12"/>
      <c r="L102" s="12">
        <f t="shared" si="9"/>
        <v>0</v>
      </c>
      <c r="M102" s="12">
        <f t="shared" si="10"/>
        <v>0</v>
      </c>
      <c r="N102" s="12">
        <f t="shared" si="11"/>
        <v>390</v>
      </c>
      <c r="O102" s="12">
        <f t="shared" si="12"/>
        <v>6240</v>
      </c>
      <c r="P102" s="12">
        <f t="shared" si="13"/>
        <v>546</v>
      </c>
    </row>
    <row r="103" spans="1:16" ht="30">
      <c r="A103" s="32"/>
      <c r="B103" s="30" t="s">
        <v>27</v>
      </c>
      <c r="C103" s="30"/>
      <c r="D103" s="30"/>
      <c r="E103" s="10" t="s">
        <v>19</v>
      </c>
      <c r="F103" s="11" t="s">
        <v>20</v>
      </c>
      <c r="G103" s="12">
        <v>189</v>
      </c>
      <c r="H103" s="12">
        <f t="shared" si="7"/>
        <v>3024</v>
      </c>
      <c r="I103" s="12">
        <f t="shared" si="8"/>
        <v>264.59999999999997</v>
      </c>
      <c r="J103" s="12" t="s">
        <v>21</v>
      </c>
      <c r="K103" s="12"/>
      <c r="L103" s="12">
        <v>0</v>
      </c>
      <c r="M103" s="12">
        <v>0</v>
      </c>
      <c r="N103" s="12">
        <f t="shared" si="11"/>
        <v>189</v>
      </c>
      <c r="O103" s="12">
        <f t="shared" si="12"/>
        <v>3024</v>
      </c>
      <c r="P103" s="12">
        <f t="shared" si="13"/>
        <v>264.59999999999997</v>
      </c>
    </row>
    <row r="104" spans="1:16">
      <c r="A104" s="12"/>
      <c r="B104" s="11" t="s">
        <v>27</v>
      </c>
      <c r="C104" s="11"/>
      <c r="D104" s="12"/>
      <c r="E104" s="10" t="s">
        <v>18</v>
      </c>
      <c r="F104" s="11" t="s">
        <v>20</v>
      </c>
      <c r="G104" s="12">
        <v>118</v>
      </c>
      <c r="H104" s="12">
        <f t="shared" si="7"/>
        <v>1888</v>
      </c>
      <c r="I104" s="12">
        <f t="shared" si="8"/>
        <v>165.2</v>
      </c>
      <c r="J104" s="12" t="s">
        <v>21</v>
      </c>
      <c r="K104" s="12"/>
      <c r="L104" s="12">
        <v>0</v>
      </c>
      <c r="M104" s="12">
        <v>0</v>
      </c>
      <c r="N104" s="12">
        <f t="shared" si="11"/>
        <v>118</v>
      </c>
      <c r="O104" s="12">
        <f t="shared" si="12"/>
        <v>1888</v>
      </c>
      <c r="P104" s="12">
        <f t="shared" si="13"/>
        <v>165.2</v>
      </c>
    </row>
    <row r="105" spans="1:16" ht="30">
      <c r="A105" s="12"/>
      <c r="B105" s="11" t="s">
        <v>80</v>
      </c>
      <c r="C105" s="11" t="s">
        <v>147</v>
      </c>
      <c r="D105" s="12"/>
      <c r="E105" s="10" t="s">
        <v>19</v>
      </c>
      <c r="F105" s="11" t="s">
        <v>20</v>
      </c>
      <c r="G105" s="12">
        <v>180</v>
      </c>
      <c r="H105" s="12">
        <f t="shared" si="7"/>
        <v>2880</v>
      </c>
      <c r="I105" s="12">
        <f t="shared" si="8"/>
        <v>251.99999999999997</v>
      </c>
      <c r="J105" s="12" t="s">
        <v>21</v>
      </c>
      <c r="K105" s="12"/>
      <c r="L105" s="12">
        <v>0</v>
      </c>
      <c r="M105" s="12">
        <v>0</v>
      </c>
      <c r="N105" s="12">
        <f t="shared" si="11"/>
        <v>180</v>
      </c>
      <c r="O105" s="12">
        <f t="shared" si="12"/>
        <v>2880</v>
      </c>
      <c r="P105" s="12">
        <f t="shared" si="13"/>
        <v>251.99999999999997</v>
      </c>
    </row>
    <row r="106" spans="1:16" ht="30">
      <c r="A106" s="12"/>
      <c r="B106" s="11" t="s">
        <v>80</v>
      </c>
      <c r="C106" s="11" t="s">
        <v>147</v>
      </c>
      <c r="D106" s="12"/>
      <c r="E106" s="10" t="s">
        <v>19</v>
      </c>
      <c r="F106" s="11" t="s">
        <v>20</v>
      </c>
      <c r="G106" s="12">
        <v>145</v>
      </c>
      <c r="H106" s="12">
        <f t="shared" si="7"/>
        <v>2320</v>
      </c>
      <c r="I106" s="12">
        <f t="shared" si="8"/>
        <v>203</v>
      </c>
      <c r="J106" s="12" t="s">
        <v>21</v>
      </c>
      <c r="K106" s="12"/>
      <c r="L106" s="12">
        <v>0</v>
      </c>
      <c r="M106" s="12">
        <v>0</v>
      </c>
      <c r="N106" s="12">
        <f t="shared" si="11"/>
        <v>145</v>
      </c>
      <c r="O106" s="12">
        <f t="shared" si="12"/>
        <v>2320</v>
      </c>
      <c r="P106" s="12">
        <f t="shared" si="13"/>
        <v>203</v>
      </c>
    </row>
    <row r="107" spans="1:16" ht="30">
      <c r="A107" s="12"/>
      <c r="B107" s="11" t="s">
        <v>84</v>
      </c>
      <c r="C107" s="11" t="s">
        <v>417</v>
      </c>
      <c r="D107" s="12"/>
      <c r="E107" s="10" t="s">
        <v>19</v>
      </c>
      <c r="F107" s="11" t="s">
        <v>908</v>
      </c>
      <c r="G107" s="12">
        <v>36</v>
      </c>
      <c r="H107" s="12">
        <f t="shared" si="7"/>
        <v>576</v>
      </c>
      <c r="I107" s="12">
        <f t="shared" si="8"/>
        <v>50.4</v>
      </c>
      <c r="J107" s="12"/>
      <c r="K107" s="12"/>
      <c r="L107" s="12">
        <v>0</v>
      </c>
      <c r="M107" s="12">
        <v>0</v>
      </c>
      <c r="N107" s="12">
        <f t="shared" si="11"/>
        <v>36</v>
      </c>
      <c r="O107" s="12">
        <f t="shared" si="12"/>
        <v>576</v>
      </c>
      <c r="P107" s="12">
        <f t="shared" si="13"/>
        <v>50.4</v>
      </c>
    </row>
    <row r="108" spans="1:16" ht="30">
      <c r="A108" s="12"/>
      <c r="B108" s="11" t="s">
        <v>45</v>
      </c>
      <c r="C108" s="11"/>
      <c r="D108" s="12"/>
      <c r="E108" s="10" t="s">
        <v>19</v>
      </c>
      <c r="F108" s="11" t="s">
        <v>20</v>
      </c>
      <c r="G108" s="12">
        <v>66</v>
      </c>
      <c r="H108" s="12">
        <f t="shared" si="7"/>
        <v>1056</v>
      </c>
      <c r="I108" s="12">
        <f t="shared" si="8"/>
        <v>92.399999999999991</v>
      </c>
      <c r="J108" s="12" t="s">
        <v>21</v>
      </c>
      <c r="K108" s="12"/>
      <c r="L108" s="12">
        <v>0</v>
      </c>
      <c r="M108" s="12">
        <v>0</v>
      </c>
      <c r="N108" s="12">
        <f t="shared" si="11"/>
        <v>66</v>
      </c>
      <c r="O108" s="12">
        <f t="shared" si="12"/>
        <v>1056</v>
      </c>
      <c r="P108" s="12">
        <f t="shared" si="13"/>
        <v>92.399999999999991</v>
      </c>
    </row>
    <row r="109" spans="1:16">
      <c r="A109" s="16" t="s">
        <v>2</v>
      </c>
      <c r="B109" s="17"/>
      <c r="C109" s="17"/>
      <c r="D109" s="17"/>
      <c r="E109" s="18"/>
      <c r="F109" s="18"/>
      <c r="G109" s="17">
        <f>SUM(G2:G108)</f>
        <v>19853</v>
      </c>
      <c r="H109" s="17">
        <f>SUM(H2:H108)</f>
        <v>317648</v>
      </c>
      <c r="I109" s="17">
        <f>SUM(I2:I108)</f>
        <v>27794.2</v>
      </c>
      <c r="J109" s="17"/>
      <c r="K109" s="17">
        <f t="shared" ref="K109:M109" si="14">SUM(K2:K104)</f>
        <v>629</v>
      </c>
      <c r="L109" s="17">
        <f t="shared" si="14"/>
        <v>10064</v>
      </c>
      <c r="M109" s="17">
        <f t="shared" si="14"/>
        <v>880.59999999999991</v>
      </c>
      <c r="N109" s="17">
        <f>SUM(N2:N108)</f>
        <v>20482</v>
      </c>
      <c r="O109" s="17">
        <f>SUM(O2:O108)</f>
        <v>327712</v>
      </c>
      <c r="P109" s="17">
        <f>SUM(P2:P108)</f>
        <v>28674.800000000003</v>
      </c>
    </row>
    <row r="110" spans="1:16">
      <c r="E110" s="15"/>
    </row>
    <row r="111" spans="1:16">
      <c r="E111" s="19"/>
    </row>
    <row r="113" spans="3:6">
      <c r="C113" s="20"/>
      <c r="D113" s="20"/>
      <c r="E113" s="21"/>
      <c r="F113" s="20"/>
    </row>
  </sheetData>
  <mergeCells count="68">
    <mergeCell ref="B100:B102"/>
    <mergeCell ref="B71:B72"/>
    <mergeCell ref="B73:B74"/>
    <mergeCell ref="B76:B77"/>
    <mergeCell ref="B78:B80"/>
    <mergeCell ref="B81:B82"/>
    <mergeCell ref="B84:B86"/>
    <mergeCell ref="B88:B89"/>
    <mergeCell ref="B90:B91"/>
    <mergeCell ref="B93:B94"/>
    <mergeCell ref="B95:B96"/>
    <mergeCell ref="B97:B98"/>
    <mergeCell ref="B69:B70"/>
    <mergeCell ref="B35:B36"/>
    <mergeCell ref="B37:B40"/>
    <mergeCell ref="B42:B43"/>
    <mergeCell ref="B45:B47"/>
    <mergeCell ref="B49:B50"/>
    <mergeCell ref="B51:B54"/>
    <mergeCell ref="B57:B58"/>
    <mergeCell ref="B59:B61"/>
    <mergeCell ref="B62:B64"/>
    <mergeCell ref="B65:B66"/>
    <mergeCell ref="B67:B68"/>
    <mergeCell ref="C100:C102"/>
    <mergeCell ref="B3:B5"/>
    <mergeCell ref="B6:B7"/>
    <mergeCell ref="B8:B15"/>
    <mergeCell ref="B16:B17"/>
    <mergeCell ref="B19:B20"/>
    <mergeCell ref="B21:B22"/>
    <mergeCell ref="B23:B25"/>
    <mergeCell ref="B26:B30"/>
    <mergeCell ref="B31:B33"/>
    <mergeCell ref="C84:C86"/>
    <mergeCell ref="C88:C89"/>
    <mergeCell ref="C90:C91"/>
    <mergeCell ref="C93:C94"/>
    <mergeCell ref="C95:C96"/>
    <mergeCell ref="C97:C98"/>
    <mergeCell ref="C81:C82"/>
    <mergeCell ref="C51:C54"/>
    <mergeCell ref="C57:C58"/>
    <mergeCell ref="C59:C61"/>
    <mergeCell ref="C62:C64"/>
    <mergeCell ref="C65:C66"/>
    <mergeCell ref="C67:C68"/>
    <mergeCell ref="C69:C70"/>
    <mergeCell ref="C71:C72"/>
    <mergeCell ref="C73:C74"/>
    <mergeCell ref="C76:C77"/>
    <mergeCell ref="C78:C80"/>
    <mergeCell ref="C49:C50"/>
    <mergeCell ref="A2:A102"/>
    <mergeCell ref="D2:D102"/>
    <mergeCell ref="C3:C5"/>
    <mergeCell ref="C6:C7"/>
    <mergeCell ref="C8:C15"/>
    <mergeCell ref="C16:C17"/>
    <mergeCell ref="C19:C20"/>
    <mergeCell ref="C21:C22"/>
    <mergeCell ref="C23:C25"/>
    <mergeCell ref="C26:C30"/>
    <mergeCell ref="C31:C33"/>
    <mergeCell ref="C35:C36"/>
    <mergeCell ref="C37:C40"/>
    <mergeCell ref="C42:C43"/>
    <mergeCell ref="C45:C47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opLeftCell="A13" zoomScale="70" zoomScaleNormal="70" workbookViewId="0">
      <selection activeCell="I33" sqref="I33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272</v>
      </c>
      <c r="B2" s="72" t="s">
        <v>41</v>
      </c>
      <c r="C2" s="72" t="s">
        <v>450</v>
      </c>
      <c r="D2" s="72" t="s">
        <v>759</v>
      </c>
      <c r="E2" s="10" t="s">
        <v>18</v>
      </c>
      <c r="F2" s="11" t="s">
        <v>34</v>
      </c>
      <c r="G2" s="12">
        <v>156</v>
      </c>
      <c r="H2" s="12">
        <f t="shared" ref="H2:H65" si="0">(G2)*16</f>
        <v>2496</v>
      </c>
      <c r="I2" s="12">
        <f t="shared" ref="I2:I65" si="1">(G2)*1.4</f>
        <v>218.39999999999998</v>
      </c>
      <c r="J2" s="12" t="s">
        <v>21</v>
      </c>
      <c r="K2" s="12"/>
      <c r="L2" s="12">
        <f t="shared" ref="L2:L65" si="2">(K2)*16</f>
        <v>0</v>
      </c>
      <c r="M2" s="12">
        <f t="shared" ref="M2:M65" si="3">(K2)*1.4</f>
        <v>0</v>
      </c>
      <c r="N2" s="12">
        <f t="shared" ref="N2:N65" si="4">SUM(G2,K2)</f>
        <v>156</v>
      </c>
      <c r="O2" s="12">
        <f t="shared" ref="O2:O65" si="5">(N2)*16</f>
        <v>2496</v>
      </c>
      <c r="P2" s="12">
        <f t="shared" ref="P2:P65" si="6">(N2)*1.4</f>
        <v>218.39999999999998</v>
      </c>
    </row>
    <row r="3" spans="1:16" ht="30">
      <c r="A3" s="76"/>
      <c r="B3" s="74"/>
      <c r="C3" s="74"/>
      <c r="D3" s="73"/>
      <c r="E3" s="10" t="s">
        <v>19</v>
      </c>
      <c r="F3" s="11" t="s">
        <v>34</v>
      </c>
      <c r="G3" s="12">
        <v>325</v>
      </c>
      <c r="H3" s="12">
        <f t="shared" si="0"/>
        <v>5200</v>
      </c>
      <c r="I3" s="12">
        <f t="shared" si="1"/>
        <v>454.99999999999994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325</v>
      </c>
      <c r="O3" s="12">
        <f t="shared" si="5"/>
        <v>5200</v>
      </c>
      <c r="P3" s="12">
        <f t="shared" si="6"/>
        <v>454.99999999999994</v>
      </c>
    </row>
    <row r="4" spans="1:16" ht="30">
      <c r="A4" s="76"/>
      <c r="B4" s="72" t="s">
        <v>75</v>
      </c>
      <c r="C4" s="72" t="s">
        <v>722</v>
      </c>
      <c r="D4" s="73"/>
      <c r="E4" s="10" t="s">
        <v>19</v>
      </c>
      <c r="F4" s="11" t="s">
        <v>20</v>
      </c>
      <c r="G4" s="12">
        <v>176</v>
      </c>
      <c r="H4" s="12">
        <f t="shared" si="0"/>
        <v>2816</v>
      </c>
      <c r="I4" s="12">
        <f t="shared" si="1"/>
        <v>246.39999999999998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176</v>
      </c>
      <c r="O4" s="12">
        <f t="shared" si="5"/>
        <v>2816</v>
      </c>
      <c r="P4" s="12">
        <f t="shared" si="6"/>
        <v>246.39999999999998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4</v>
      </c>
      <c r="H5" s="12">
        <f t="shared" si="0"/>
        <v>64</v>
      </c>
      <c r="I5" s="12">
        <f t="shared" si="1"/>
        <v>5.6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4</v>
      </c>
      <c r="O5" s="12">
        <f t="shared" si="5"/>
        <v>64</v>
      </c>
      <c r="P5" s="12">
        <f t="shared" si="6"/>
        <v>5.6</v>
      </c>
    </row>
    <row r="6" spans="1:16" ht="15" customHeight="1">
      <c r="A6" s="76"/>
      <c r="B6" s="72" t="s">
        <v>64</v>
      </c>
      <c r="C6" s="72" t="s">
        <v>635</v>
      </c>
      <c r="D6" s="73"/>
      <c r="E6" s="10" t="s">
        <v>18</v>
      </c>
      <c r="F6" s="11" t="s">
        <v>20</v>
      </c>
      <c r="G6" s="12">
        <v>192</v>
      </c>
      <c r="H6" s="12">
        <f t="shared" si="0"/>
        <v>3072</v>
      </c>
      <c r="I6" s="12">
        <f t="shared" si="1"/>
        <v>268.79999999999995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192</v>
      </c>
      <c r="O6" s="12">
        <f t="shared" si="5"/>
        <v>3072</v>
      </c>
      <c r="P6" s="12">
        <f t="shared" si="6"/>
        <v>268.79999999999995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108</v>
      </c>
      <c r="H7" s="12">
        <f t="shared" si="0"/>
        <v>1728</v>
      </c>
      <c r="I7" s="12">
        <f t="shared" si="1"/>
        <v>151.19999999999999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108</v>
      </c>
      <c r="O7" s="12">
        <f t="shared" si="5"/>
        <v>1728</v>
      </c>
      <c r="P7" s="12">
        <f t="shared" si="6"/>
        <v>151.19999999999999</v>
      </c>
    </row>
    <row r="8" spans="1:16" ht="30">
      <c r="A8" s="76"/>
      <c r="B8" s="74"/>
      <c r="C8" s="74"/>
      <c r="D8" s="73"/>
      <c r="E8" s="10" t="s">
        <v>19</v>
      </c>
      <c r="F8" s="11" t="s">
        <v>20</v>
      </c>
      <c r="G8" s="12">
        <v>72</v>
      </c>
      <c r="H8" s="12">
        <f t="shared" si="0"/>
        <v>1152</v>
      </c>
      <c r="I8" s="12">
        <f t="shared" si="1"/>
        <v>100.8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72</v>
      </c>
      <c r="O8" s="12">
        <f t="shared" si="5"/>
        <v>1152</v>
      </c>
      <c r="P8" s="12">
        <f t="shared" si="6"/>
        <v>100.8</v>
      </c>
    </row>
    <row r="9" spans="1:16" ht="15" customHeight="1">
      <c r="A9" s="76"/>
      <c r="B9" s="72" t="s">
        <v>55</v>
      </c>
      <c r="C9" s="72" t="s">
        <v>716</v>
      </c>
      <c r="D9" s="73"/>
      <c r="E9" s="10" t="s">
        <v>18</v>
      </c>
      <c r="F9" s="11" t="s">
        <v>20</v>
      </c>
      <c r="G9" s="12">
        <v>140</v>
      </c>
      <c r="H9" s="12">
        <f t="shared" si="0"/>
        <v>2240</v>
      </c>
      <c r="I9" s="12">
        <f t="shared" si="1"/>
        <v>196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140</v>
      </c>
      <c r="O9" s="12">
        <f t="shared" si="5"/>
        <v>2240</v>
      </c>
      <c r="P9" s="12">
        <f t="shared" si="6"/>
        <v>196</v>
      </c>
    </row>
    <row r="10" spans="1:16" ht="30">
      <c r="A10" s="76"/>
      <c r="B10" s="74"/>
      <c r="C10" s="74"/>
      <c r="D10" s="73"/>
      <c r="E10" s="10" t="s">
        <v>19</v>
      </c>
      <c r="F10" s="11" t="s">
        <v>20</v>
      </c>
      <c r="G10" s="12">
        <v>216</v>
      </c>
      <c r="H10" s="12">
        <f t="shared" si="0"/>
        <v>3456</v>
      </c>
      <c r="I10" s="12">
        <f t="shared" si="1"/>
        <v>302.39999999999998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216</v>
      </c>
      <c r="O10" s="12">
        <f t="shared" si="5"/>
        <v>3456</v>
      </c>
      <c r="P10" s="12">
        <f t="shared" si="6"/>
        <v>302.39999999999998</v>
      </c>
    </row>
    <row r="11" spans="1:16" ht="30">
      <c r="A11" s="76"/>
      <c r="B11" s="11" t="s">
        <v>50</v>
      </c>
      <c r="C11" s="11" t="s">
        <v>717</v>
      </c>
      <c r="D11" s="73"/>
      <c r="E11" s="10" t="s">
        <v>19</v>
      </c>
      <c r="F11" s="11" t="s">
        <v>20</v>
      </c>
      <c r="G11" s="12">
        <v>180</v>
      </c>
      <c r="H11" s="12">
        <f t="shared" si="0"/>
        <v>2880</v>
      </c>
      <c r="I11" s="12">
        <f t="shared" si="1"/>
        <v>251.99999999999997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180</v>
      </c>
      <c r="O11" s="12">
        <f t="shared" si="5"/>
        <v>2880</v>
      </c>
      <c r="P11" s="12">
        <f t="shared" si="6"/>
        <v>251.99999999999997</v>
      </c>
    </row>
    <row r="12" spans="1:16" ht="15" customHeight="1">
      <c r="A12" s="76"/>
      <c r="B12" s="72" t="s">
        <v>35</v>
      </c>
      <c r="C12" s="72" t="s">
        <v>281</v>
      </c>
      <c r="D12" s="73"/>
      <c r="E12" s="10" t="s">
        <v>18</v>
      </c>
      <c r="F12" s="11" t="s">
        <v>20</v>
      </c>
      <c r="G12" s="12">
        <v>200</v>
      </c>
      <c r="H12" s="12">
        <f t="shared" si="0"/>
        <v>3200</v>
      </c>
      <c r="I12" s="12">
        <f t="shared" si="1"/>
        <v>280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200</v>
      </c>
      <c r="O12" s="12">
        <f t="shared" si="5"/>
        <v>3200</v>
      </c>
      <c r="P12" s="12">
        <f t="shared" si="6"/>
        <v>280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128</v>
      </c>
      <c r="H13" s="12">
        <f t="shared" si="0"/>
        <v>2048</v>
      </c>
      <c r="I13" s="12">
        <f t="shared" si="1"/>
        <v>179.2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128</v>
      </c>
      <c r="O13" s="12">
        <f t="shared" si="5"/>
        <v>2048</v>
      </c>
      <c r="P13" s="12">
        <f t="shared" si="6"/>
        <v>179.2</v>
      </c>
    </row>
    <row r="14" spans="1:16" ht="15" customHeight="1">
      <c r="A14" s="76"/>
      <c r="B14" s="72" t="s">
        <v>78</v>
      </c>
      <c r="C14" s="72" t="s">
        <v>29</v>
      </c>
      <c r="D14" s="73"/>
      <c r="E14" s="10" t="s">
        <v>18</v>
      </c>
      <c r="F14" s="11" t="s">
        <v>20</v>
      </c>
      <c r="G14" s="12">
        <v>128</v>
      </c>
      <c r="H14" s="12">
        <f t="shared" si="0"/>
        <v>2048</v>
      </c>
      <c r="I14" s="12">
        <f t="shared" si="1"/>
        <v>179.2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128</v>
      </c>
      <c r="O14" s="12">
        <f t="shared" si="5"/>
        <v>2048</v>
      </c>
      <c r="P14" s="12">
        <f t="shared" si="6"/>
        <v>179.2</v>
      </c>
    </row>
    <row r="15" spans="1:16" ht="30">
      <c r="A15" s="76"/>
      <c r="B15" s="74"/>
      <c r="C15" s="74"/>
      <c r="D15" s="73"/>
      <c r="E15" s="10" t="s">
        <v>19</v>
      </c>
      <c r="F15" s="11" t="s">
        <v>34</v>
      </c>
      <c r="G15" s="12">
        <v>140</v>
      </c>
      <c r="H15" s="12">
        <f t="shared" si="0"/>
        <v>2240</v>
      </c>
      <c r="I15" s="12">
        <f t="shared" si="1"/>
        <v>196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140</v>
      </c>
      <c r="O15" s="12">
        <f t="shared" si="5"/>
        <v>2240</v>
      </c>
      <c r="P15" s="12">
        <f t="shared" si="6"/>
        <v>196</v>
      </c>
    </row>
    <row r="16" spans="1:16" ht="15" customHeight="1">
      <c r="A16" s="76"/>
      <c r="B16" s="72" t="s">
        <v>36</v>
      </c>
      <c r="C16" s="72" t="s">
        <v>431</v>
      </c>
      <c r="D16" s="73"/>
      <c r="E16" s="10" t="s">
        <v>18</v>
      </c>
      <c r="F16" s="11" t="s">
        <v>34</v>
      </c>
      <c r="G16" s="12">
        <v>96</v>
      </c>
      <c r="H16" s="12">
        <f t="shared" si="0"/>
        <v>1536</v>
      </c>
      <c r="I16" s="12">
        <f t="shared" si="1"/>
        <v>134.39999999999998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96</v>
      </c>
      <c r="O16" s="12">
        <f t="shared" si="5"/>
        <v>1536</v>
      </c>
      <c r="P16" s="12">
        <f t="shared" si="6"/>
        <v>134.39999999999998</v>
      </c>
    </row>
    <row r="17" spans="1:16" ht="30">
      <c r="A17" s="76"/>
      <c r="B17" s="73"/>
      <c r="C17" s="73"/>
      <c r="D17" s="73"/>
      <c r="E17" s="10" t="s">
        <v>19</v>
      </c>
      <c r="F17" s="11" t="s">
        <v>20</v>
      </c>
      <c r="G17" s="12">
        <v>192</v>
      </c>
      <c r="H17" s="12">
        <f t="shared" si="0"/>
        <v>3072</v>
      </c>
      <c r="I17" s="12">
        <f t="shared" si="1"/>
        <v>268.79999999999995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192</v>
      </c>
      <c r="O17" s="12">
        <f t="shared" si="5"/>
        <v>3072</v>
      </c>
      <c r="P17" s="12">
        <f t="shared" si="6"/>
        <v>268.79999999999995</v>
      </c>
    </row>
    <row r="18" spans="1:16" ht="30">
      <c r="A18" s="76"/>
      <c r="B18" s="73"/>
      <c r="C18" s="73"/>
      <c r="D18" s="73"/>
      <c r="E18" s="10" t="s">
        <v>19</v>
      </c>
      <c r="F18" s="11" t="s">
        <v>34</v>
      </c>
      <c r="G18" s="12">
        <v>200</v>
      </c>
      <c r="H18" s="12">
        <f t="shared" si="0"/>
        <v>3200</v>
      </c>
      <c r="I18" s="12">
        <f t="shared" si="1"/>
        <v>280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200</v>
      </c>
      <c r="O18" s="12">
        <f t="shared" si="5"/>
        <v>3200</v>
      </c>
      <c r="P18" s="12">
        <f t="shared" si="6"/>
        <v>280</v>
      </c>
    </row>
    <row r="19" spans="1:16" ht="15" customHeight="1">
      <c r="A19" s="76"/>
      <c r="B19" s="74"/>
      <c r="C19" s="74"/>
      <c r="D19" s="73"/>
      <c r="E19" s="10" t="s">
        <v>18</v>
      </c>
      <c r="F19" s="11" t="s">
        <v>20</v>
      </c>
      <c r="G19" s="12">
        <v>160</v>
      </c>
      <c r="H19" s="12">
        <f t="shared" si="0"/>
        <v>2560</v>
      </c>
      <c r="I19" s="12">
        <f t="shared" si="1"/>
        <v>224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160</v>
      </c>
      <c r="O19" s="12">
        <f t="shared" si="5"/>
        <v>2560</v>
      </c>
      <c r="P19" s="12">
        <f t="shared" si="6"/>
        <v>224</v>
      </c>
    </row>
    <row r="20" spans="1:16" ht="15" customHeight="1">
      <c r="A20" s="76"/>
      <c r="B20" s="11" t="s">
        <v>33</v>
      </c>
      <c r="C20" s="11" t="s">
        <v>723</v>
      </c>
      <c r="D20" s="73"/>
      <c r="E20" s="10" t="s">
        <v>18</v>
      </c>
      <c r="F20" s="11" t="s">
        <v>20</v>
      </c>
      <c r="G20" s="12">
        <v>120</v>
      </c>
      <c r="H20" s="12">
        <f t="shared" si="0"/>
        <v>1920</v>
      </c>
      <c r="I20" s="12">
        <f t="shared" si="1"/>
        <v>168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120</v>
      </c>
      <c r="O20" s="12">
        <f t="shared" si="5"/>
        <v>1920</v>
      </c>
      <c r="P20" s="12">
        <f t="shared" si="6"/>
        <v>168</v>
      </c>
    </row>
    <row r="21" spans="1:16" ht="15" customHeight="1">
      <c r="A21" s="76"/>
      <c r="B21" s="72" t="s">
        <v>74</v>
      </c>
      <c r="C21" s="72" t="s">
        <v>478</v>
      </c>
      <c r="D21" s="73"/>
      <c r="E21" s="10" t="s">
        <v>18</v>
      </c>
      <c r="F21" s="11" t="s">
        <v>20</v>
      </c>
      <c r="G21" s="12">
        <v>120</v>
      </c>
      <c r="H21" s="12">
        <f t="shared" si="0"/>
        <v>1920</v>
      </c>
      <c r="I21" s="12">
        <f t="shared" si="1"/>
        <v>168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120</v>
      </c>
      <c r="O21" s="12">
        <f t="shared" si="5"/>
        <v>1920</v>
      </c>
      <c r="P21" s="12">
        <f t="shared" si="6"/>
        <v>168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16</v>
      </c>
      <c r="H22" s="12">
        <f t="shared" si="0"/>
        <v>256</v>
      </c>
      <c r="I22" s="12">
        <f t="shared" si="1"/>
        <v>22.4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16</v>
      </c>
      <c r="O22" s="12">
        <f t="shared" si="5"/>
        <v>256</v>
      </c>
      <c r="P22" s="12">
        <f t="shared" si="6"/>
        <v>22.4</v>
      </c>
    </row>
    <row r="23" spans="1:16" ht="30">
      <c r="A23" s="76"/>
      <c r="B23" s="73"/>
      <c r="C23" s="73"/>
      <c r="D23" s="73"/>
      <c r="E23" s="10" t="s">
        <v>19</v>
      </c>
      <c r="F23" s="11" t="s">
        <v>20</v>
      </c>
      <c r="G23" s="12">
        <v>96</v>
      </c>
      <c r="H23" s="12">
        <f t="shared" si="0"/>
        <v>1536</v>
      </c>
      <c r="I23" s="12">
        <f t="shared" si="1"/>
        <v>134.39999999999998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96</v>
      </c>
      <c r="O23" s="12">
        <f t="shared" si="5"/>
        <v>1536</v>
      </c>
      <c r="P23" s="12">
        <f t="shared" si="6"/>
        <v>134.39999999999998</v>
      </c>
    </row>
    <row r="24" spans="1:16" ht="30">
      <c r="A24" s="76"/>
      <c r="B24" s="74"/>
      <c r="C24" s="74"/>
      <c r="D24" s="73"/>
      <c r="E24" s="10" t="s">
        <v>19</v>
      </c>
      <c r="F24" s="11" t="s">
        <v>20</v>
      </c>
      <c r="G24" s="12">
        <v>24</v>
      </c>
      <c r="H24" s="12">
        <f t="shared" si="0"/>
        <v>384</v>
      </c>
      <c r="I24" s="12">
        <f t="shared" si="1"/>
        <v>33.599999999999994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24</v>
      </c>
      <c r="O24" s="12">
        <f t="shared" si="5"/>
        <v>384</v>
      </c>
      <c r="P24" s="12">
        <f t="shared" si="6"/>
        <v>33.599999999999994</v>
      </c>
    </row>
    <row r="25" spans="1:16" ht="15" customHeight="1">
      <c r="A25" s="76"/>
      <c r="B25" s="72" t="s">
        <v>67</v>
      </c>
      <c r="C25" s="72" t="s">
        <v>28</v>
      </c>
      <c r="D25" s="73"/>
      <c r="E25" s="10" t="s">
        <v>18</v>
      </c>
      <c r="F25" s="11" t="s">
        <v>34</v>
      </c>
      <c r="G25" s="12">
        <v>168</v>
      </c>
      <c r="H25" s="12">
        <f t="shared" si="0"/>
        <v>2688</v>
      </c>
      <c r="I25" s="12">
        <f t="shared" si="1"/>
        <v>235.2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168</v>
      </c>
      <c r="O25" s="12">
        <f t="shared" si="5"/>
        <v>2688</v>
      </c>
      <c r="P25" s="12">
        <f t="shared" si="6"/>
        <v>235.2</v>
      </c>
    </row>
    <row r="26" spans="1:16" ht="30">
      <c r="A26" s="76"/>
      <c r="B26" s="74"/>
      <c r="C26" s="74"/>
      <c r="D26" s="73"/>
      <c r="E26" s="10" t="s">
        <v>19</v>
      </c>
      <c r="F26" s="11" t="s">
        <v>34</v>
      </c>
      <c r="G26" s="12">
        <v>160</v>
      </c>
      <c r="H26" s="12">
        <f t="shared" si="0"/>
        <v>2560</v>
      </c>
      <c r="I26" s="12">
        <f t="shared" si="1"/>
        <v>224</v>
      </c>
      <c r="J26" s="12" t="s">
        <v>22</v>
      </c>
      <c r="K26" s="12"/>
      <c r="L26" s="12">
        <f t="shared" si="2"/>
        <v>0</v>
      </c>
      <c r="M26" s="12">
        <f t="shared" si="3"/>
        <v>0</v>
      </c>
      <c r="N26" s="12">
        <f t="shared" si="4"/>
        <v>160</v>
      </c>
      <c r="O26" s="12">
        <f t="shared" si="5"/>
        <v>2560</v>
      </c>
      <c r="P26" s="12">
        <f t="shared" si="6"/>
        <v>224</v>
      </c>
    </row>
    <row r="27" spans="1:16" ht="30">
      <c r="A27" s="76"/>
      <c r="B27" s="72" t="s">
        <v>161</v>
      </c>
      <c r="C27" s="72" t="s">
        <v>128</v>
      </c>
      <c r="D27" s="73"/>
      <c r="E27" s="10" t="s">
        <v>19</v>
      </c>
      <c r="F27" s="11" t="s">
        <v>20</v>
      </c>
      <c r="G27" s="12">
        <v>18</v>
      </c>
      <c r="H27" s="12">
        <f t="shared" si="0"/>
        <v>288</v>
      </c>
      <c r="I27" s="12">
        <f t="shared" si="1"/>
        <v>25.2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18</v>
      </c>
      <c r="O27" s="12">
        <f t="shared" si="5"/>
        <v>288</v>
      </c>
      <c r="P27" s="12">
        <f t="shared" si="6"/>
        <v>25.2</v>
      </c>
    </row>
    <row r="28" spans="1:16" ht="30">
      <c r="A28" s="76"/>
      <c r="B28" s="74"/>
      <c r="C28" s="74"/>
      <c r="D28" s="73"/>
      <c r="E28" s="10" t="s">
        <v>19</v>
      </c>
      <c r="F28" s="11" t="s">
        <v>20</v>
      </c>
      <c r="G28" s="12">
        <v>18</v>
      </c>
      <c r="H28" s="12">
        <f t="shared" si="0"/>
        <v>288</v>
      </c>
      <c r="I28" s="12">
        <f t="shared" si="1"/>
        <v>25.2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18</v>
      </c>
      <c r="O28" s="12">
        <f t="shared" si="5"/>
        <v>288</v>
      </c>
      <c r="P28" s="12">
        <f t="shared" si="6"/>
        <v>25.2</v>
      </c>
    </row>
    <row r="29" spans="1:16" ht="15" customHeight="1">
      <c r="A29" s="76"/>
      <c r="B29" s="72" t="s">
        <v>43</v>
      </c>
      <c r="C29" s="72" t="s">
        <v>572</v>
      </c>
      <c r="D29" s="73"/>
      <c r="E29" s="10" t="s">
        <v>18</v>
      </c>
      <c r="F29" s="11" t="s">
        <v>34</v>
      </c>
      <c r="G29" s="12">
        <v>120</v>
      </c>
      <c r="H29" s="12">
        <f t="shared" si="0"/>
        <v>1920</v>
      </c>
      <c r="I29" s="12">
        <f t="shared" si="1"/>
        <v>168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120</v>
      </c>
      <c r="O29" s="12">
        <f t="shared" si="5"/>
        <v>1920</v>
      </c>
      <c r="P29" s="12">
        <f t="shared" si="6"/>
        <v>168</v>
      </c>
    </row>
    <row r="30" spans="1:16" ht="30">
      <c r="A30" s="76"/>
      <c r="B30" s="73"/>
      <c r="C30" s="73"/>
      <c r="D30" s="73"/>
      <c r="E30" s="10" t="s">
        <v>19</v>
      </c>
      <c r="F30" s="11" t="s">
        <v>20</v>
      </c>
      <c r="G30" s="12">
        <v>144</v>
      </c>
      <c r="H30" s="12">
        <f t="shared" si="0"/>
        <v>2304</v>
      </c>
      <c r="I30" s="12">
        <f t="shared" si="1"/>
        <v>201.6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144</v>
      </c>
      <c r="O30" s="12">
        <f t="shared" si="5"/>
        <v>2304</v>
      </c>
      <c r="P30" s="12">
        <f t="shared" si="6"/>
        <v>201.6</v>
      </c>
    </row>
    <row r="31" spans="1:16" ht="30">
      <c r="A31" s="76"/>
      <c r="B31" s="74"/>
      <c r="C31" s="74"/>
      <c r="D31" s="73"/>
      <c r="E31" s="10" t="s">
        <v>19</v>
      </c>
      <c r="F31" s="11" t="s">
        <v>20</v>
      </c>
      <c r="G31" s="12">
        <v>240</v>
      </c>
      <c r="H31" s="12">
        <f t="shared" si="0"/>
        <v>3840</v>
      </c>
      <c r="I31" s="12">
        <f t="shared" si="1"/>
        <v>336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240</v>
      </c>
      <c r="O31" s="12">
        <f t="shared" si="5"/>
        <v>3840</v>
      </c>
      <c r="P31" s="12">
        <f t="shared" si="6"/>
        <v>336</v>
      </c>
    </row>
    <row r="32" spans="1:16" ht="30">
      <c r="A32" s="76"/>
      <c r="B32" s="72" t="s">
        <v>31</v>
      </c>
      <c r="C32" s="72" t="s">
        <v>27</v>
      </c>
      <c r="D32" s="73"/>
      <c r="E32" s="10" t="s">
        <v>19</v>
      </c>
      <c r="F32" s="11" t="s">
        <v>20</v>
      </c>
      <c r="G32" s="12">
        <v>420</v>
      </c>
      <c r="H32" s="12">
        <f t="shared" si="0"/>
        <v>6720</v>
      </c>
      <c r="I32" s="12">
        <f t="shared" si="1"/>
        <v>588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420</v>
      </c>
      <c r="O32" s="12">
        <f t="shared" si="5"/>
        <v>6720</v>
      </c>
      <c r="P32" s="12">
        <f t="shared" si="6"/>
        <v>588</v>
      </c>
    </row>
    <row r="33" spans="1:16" ht="30">
      <c r="A33" s="76"/>
      <c r="B33" s="74"/>
      <c r="C33" s="74"/>
      <c r="D33" s="73"/>
      <c r="E33" s="10" t="s">
        <v>19</v>
      </c>
      <c r="F33" s="11" t="s">
        <v>34</v>
      </c>
      <c r="G33" s="12">
        <v>165</v>
      </c>
      <c r="H33" s="12">
        <f t="shared" si="0"/>
        <v>2640</v>
      </c>
      <c r="I33" s="12">
        <f t="shared" si="1"/>
        <v>230.99999999999997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165</v>
      </c>
      <c r="O33" s="12">
        <f t="shared" si="5"/>
        <v>2640</v>
      </c>
      <c r="P33" s="12">
        <f t="shared" si="6"/>
        <v>230.99999999999997</v>
      </c>
    </row>
    <row r="34" spans="1:16" ht="15" customHeight="1">
      <c r="A34" s="76"/>
      <c r="B34" s="72" t="s">
        <v>42</v>
      </c>
      <c r="C34" s="72" t="s">
        <v>55</v>
      </c>
      <c r="D34" s="73"/>
      <c r="E34" s="10" t="s">
        <v>18</v>
      </c>
      <c r="F34" s="11" t="s">
        <v>34</v>
      </c>
      <c r="G34" s="12">
        <v>160</v>
      </c>
      <c r="H34" s="12">
        <f t="shared" si="0"/>
        <v>2560</v>
      </c>
      <c r="I34" s="12">
        <f t="shared" si="1"/>
        <v>224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160</v>
      </c>
      <c r="O34" s="12">
        <f t="shared" si="5"/>
        <v>2560</v>
      </c>
      <c r="P34" s="12">
        <f t="shared" si="6"/>
        <v>224</v>
      </c>
    </row>
    <row r="35" spans="1:16" ht="30">
      <c r="A35" s="76"/>
      <c r="B35" s="73"/>
      <c r="C35" s="73"/>
      <c r="D35" s="73"/>
      <c r="E35" s="10" t="s">
        <v>19</v>
      </c>
      <c r="F35" s="11" t="s">
        <v>34</v>
      </c>
      <c r="G35" s="12">
        <v>192</v>
      </c>
      <c r="H35" s="12">
        <f t="shared" si="0"/>
        <v>3072</v>
      </c>
      <c r="I35" s="12">
        <f t="shared" si="1"/>
        <v>268.79999999999995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192</v>
      </c>
      <c r="O35" s="12">
        <f t="shared" si="5"/>
        <v>3072</v>
      </c>
      <c r="P35" s="12">
        <f t="shared" si="6"/>
        <v>268.79999999999995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42</v>
      </c>
      <c r="H36" s="12">
        <f t="shared" si="0"/>
        <v>672</v>
      </c>
      <c r="I36" s="12">
        <f t="shared" si="1"/>
        <v>58.8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42</v>
      </c>
      <c r="O36" s="12">
        <f t="shared" si="5"/>
        <v>672</v>
      </c>
      <c r="P36" s="12">
        <f t="shared" si="6"/>
        <v>58.8</v>
      </c>
    </row>
    <row r="37" spans="1:16" ht="30">
      <c r="A37" s="76"/>
      <c r="B37" s="11" t="s">
        <v>61</v>
      </c>
      <c r="C37" s="11" t="s">
        <v>725</v>
      </c>
      <c r="D37" s="73"/>
      <c r="E37" s="10" t="s">
        <v>19</v>
      </c>
      <c r="F37" s="11" t="s">
        <v>34</v>
      </c>
      <c r="G37" s="12">
        <v>140</v>
      </c>
      <c r="H37" s="12">
        <f t="shared" si="0"/>
        <v>2240</v>
      </c>
      <c r="I37" s="12">
        <f t="shared" si="1"/>
        <v>196</v>
      </c>
      <c r="J37" s="12" t="s">
        <v>22</v>
      </c>
      <c r="K37" s="12"/>
      <c r="L37" s="12">
        <f t="shared" si="2"/>
        <v>0</v>
      </c>
      <c r="M37" s="12">
        <f t="shared" si="3"/>
        <v>0</v>
      </c>
      <c r="N37" s="12">
        <f t="shared" si="4"/>
        <v>140</v>
      </c>
      <c r="O37" s="12">
        <f t="shared" si="5"/>
        <v>2240</v>
      </c>
      <c r="P37" s="12">
        <f t="shared" si="6"/>
        <v>196</v>
      </c>
    </row>
    <row r="38" spans="1:16" ht="30">
      <c r="A38" s="76"/>
      <c r="B38" s="72" t="s">
        <v>28</v>
      </c>
      <c r="C38" s="72" t="s">
        <v>726</v>
      </c>
      <c r="D38" s="73"/>
      <c r="E38" s="10" t="s">
        <v>19</v>
      </c>
      <c r="F38" s="11" t="s">
        <v>20</v>
      </c>
      <c r="G38" s="12">
        <v>240</v>
      </c>
      <c r="H38" s="12">
        <f t="shared" si="0"/>
        <v>3840</v>
      </c>
      <c r="I38" s="12">
        <f t="shared" si="1"/>
        <v>336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240</v>
      </c>
      <c r="O38" s="12">
        <f t="shared" si="5"/>
        <v>3840</v>
      </c>
      <c r="P38" s="12">
        <f t="shared" si="6"/>
        <v>336</v>
      </c>
    </row>
    <row r="39" spans="1:16" ht="30">
      <c r="A39" s="76"/>
      <c r="B39" s="73"/>
      <c r="C39" s="73"/>
      <c r="D39" s="73"/>
      <c r="E39" s="10" t="s">
        <v>19</v>
      </c>
      <c r="F39" s="11" t="s">
        <v>34</v>
      </c>
      <c r="G39" s="12">
        <v>160</v>
      </c>
      <c r="H39" s="12">
        <f t="shared" si="0"/>
        <v>2560</v>
      </c>
      <c r="I39" s="12">
        <f t="shared" si="1"/>
        <v>224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160</v>
      </c>
      <c r="O39" s="12">
        <f t="shared" si="5"/>
        <v>2560</v>
      </c>
      <c r="P39" s="12">
        <f t="shared" si="6"/>
        <v>224</v>
      </c>
    </row>
    <row r="40" spans="1:16" ht="30">
      <c r="A40" s="76"/>
      <c r="B40" s="73"/>
      <c r="C40" s="73"/>
      <c r="D40" s="73"/>
      <c r="E40" s="10" t="s">
        <v>19</v>
      </c>
      <c r="F40" s="11" t="s">
        <v>20</v>
      </c>
      <c r="G40" s="12">
        <v>35</v>
      </c>
      <c r="H40" s="12">
        <f t="shared" si="0"/>
        <v>560</v>
      </c>
      <c r="I40" s="12">
        <f t="shared" si="1"/>
        <v>49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35</v>
      </c>
      <c r="O40" s="12">
        <f t="shared" si="5"/>
        <v>560</v>
      </c>
      <c r="P40" s="12">
        <f t="shared" si="6"/>
        <v>49</v>
      </c>
    </row>
    <row r="41" spans="1:16" ht="30">
      <c r="A41" s="76"/>
      <c r="B41" s="74"/>
      <c r="C41" s="74"/>
      <c r="D41" s="73"/>
      <c r="E41" s="10" t="s">
        <v>19</v>
      </c>
      <c r="F41" s="11" t="s">
        <v>20</v>
      </c>
      <c r="G41" s="12">
        <v>112</v>
      </c>
      <c r="H41" s="12">
        <f t="shared" si="0"/>
        <v>1792</v>
      </c>
      <c r="I41" s="12">
        <f t="shared" si="1"/>
        <v>156.79999999999998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112</v>
      </c>
      <c r="O41" s="12">
        <f t="shared" si="5"/>
        <v>1792</v>
      </c>
      <c r="P41" s="12">
        <f t="shared" si="6"/>
        <v>156.79999999999998</v>
      </c>
    </row>
    <row r="42" spans="1:16" ht="30">
      <c r="A42" s="76"/>
      <c r="B42" s="11" t="s">
        <v>26</v>
      </c>
      <c r="C42" s="11" t="s">
        <v>724</v>
      </c>
      <c r="D42" s="73"/>
      <c r="E42" s="10" t="s">
        <v>19</v>
      </c>
      <c r="F42" s="11" t="s">
        <v>20</v>
      </c>
      <c r="G42" s="12">
        <v>300</v>
      </c>
      <c r="H42" s="12">
        <f t="shared" si="0"/>
        <v>4800</v>
      </c>
      <c r="I42" s="12">
        <f t="shared" si="1"/>
        <v>420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300</v>
      </c>
      <c r="O42" s="12">
        <f t="shared" si="5"/>
        <v>4800</v>
      </c>
      <c r="P42" s="12">
        <f t="shared" si="6"/>
        <v>420</v>
      </c>
    </row>
    <row r="43" spans="1:16" ht="30">
      <c r="A43" s="76"/>
      <c r="B43" s="11" t="s">
        <v>72</v>
      </c>
      <c r="C43" s="11" t="s">
        <v>120</v>
      </c>
      <c r="D43" s="73"/>
      <c r="E43" s="10" t="s">
        <v>19</v>
      </c>
      <c r="F43" s="11" t="s">
        <v>20</v>
      </c>
      <c r="G43" s="12">
        <v>160</v>
      </c>
      <c r="H43" s="12">
        <f t="shared" si="0"/>
        <v>2560</v>
      </c>
      <c r="I43" s="12">
        <f t="shared" si="1"/>
        <v>224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160</v>
      </c>
      <c r="O43" s="12">
        <f t="shared" si="5"/>
        <v>2560</v>
      </c>
      <c r="P43" s="12">
        <f t="shared" si="6"/>
        <v>224</v>
      </c>
    </row>
    <row r="44" spans="1:16" s="23" customFormat="1" ht="15" customHeight="1">
      <c r="A44" s="76"/>
      <c r="B44" s="72" t="s">
        <v>27</v>
      </c>
      <c r="C44" s="72" t="s">
        <v>342</v>
      </c>
      <c r="D44" s="73"/>
      <c r="E44" s="10" t="s">
        <v>18</v>
      </c>
      <c r="F44" s="11" t="s">
        <v>34</v>
      </c>
      <c r="G44" s="12">
        <v>100</v>
      </c>
      <c r="H44" s="12">
        <f t="shared" si="0"/>
        <v>1600</v>
      </c>
      <c r="I44" s="12">
        <f t="shared" si="1"/>
        <v>140</v>
      </c>
      <c r="J44" s="12" t="s">
        <v>21</v>
      </c>
      <c r="K44" s="12">
        <v>20</v>
      </c>
      <c r="L44" s="12">
        <f t="shared" si="2"/>
        <v>320</v>
      </c>
      <c r="M44" s="12">
        <f t="shared" si="3"/>
        <v>28</v>
      </c>
      <c r="N44" s="12">
        <f t="shared" si="4"/>
        <v>120</v>
      </c>
      <c r="O44" s="12">
        <f t="shared" si="5"/>
        <v>1920</v>
      </c>
      <c r="P44" s="12">
        <f t="shared" si="6"/>
        <v>168</v>
      </c>
    </row>
    <row r="45" spans="1:16" s="23" customFormat="1" ht="30">
      <c r="A45" s="76"/>
      <c r="B45" s="73"/>
      <c r="C45" s="73"/>
      <c r="D45" s="73"/>
      <c r="E45" s="10" t="s">
        <v>19</v>
      </c>
      <c r="F45" s="11" t="s">
        <v>34</v>
      </c>
      <c r="G45" s="12">
        <v>96</v>
      </c>
      <c r="H45" s="12">
        <f t="shared" si="0"/>
        <v>1536</v>
      </c>
      <c r="I45" s="12">
        <f t="shared" si="1"/>
        <v>134.39999999999998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96</v>
      </c>
      <c r="O45" s="12">
        <f t="shared" si="5"/>
        <v>1536</v>
      </c>
      <c r="P45" s="12">
        <f t="shared" si="6"/>
        <v>134.39999999999998</v>
      </c>
    </row>
    <row r="46" spans="1:16" ht="30">
      <c r="A46" s="76"/>
      <c r="B46" s="74"/>
      <c r="C46" s="74"/>
      <c r="D46" s="73"/>
      <c r="E46" s="10" t="s">
        <v>19</v>
      </c>
      <c r="F46" s="11" t="s">
        <v>34</v>
      </c>
      <c r="G46" s="12">
        <v>40</v>
      </c>
      <c r="H46" s="12">
        <f t="shared" si="0"/>
        <v>640</v>
      </c>
      <c r="I46" s="12">
        <f t="shared" si="1"/>
        <v>56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40</v>
      </c>
      <c r="O46" s="12">
        <f t="shared" si="5"/>
        <v>640</v>
      </c>
      <c r="P46" s="12">
        <f t="shared" si="6"/>
        <v>56</v>
      </c>
    </row>
    <row r="47" spans="1:16" ht="15" customHeight="1">
      <c r="A47" s="76"/>
      <c r="B47" s="72" t="s">
        <v>32</v>
      </c>
      <c r="C47" s="72" t="s">
        <v>57</v>
      </c>
      <c r="D47" s="73"/>
      <c r="E47" s="10" t="s">
        <v>18</v>
      </c>
      <c r="F47" s="11" t="s">
        <v>34</v>
      </c>
      <c r="G47" s="12">
        <v>204</v>
      </c>
      <c r="H47" s="12">
        <f t="shared" si="0"/>
        <v>3264</v>
      </c>
      <c r="I47" s="12">
        <f t="shared" si="1"/>
        <v>285.59999999999997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204</v>
      </c>
      <c r="O47" s="12">
        <f t="shared" si="5"/>
        <v>3264</v>
      </c>
      <c r="P47" s="12">
        <f t="shared" si="6"/>
        <v>285.59999999999997</v>
      </c>
    </row>
    <row r="48" spans="1:16" ht="30">
      <c r="A48" s="76"/>
      <c r="B48" s="74"/>
      <c r="C48" s="74"/>
      <c r="D48" s="73"/>
      <c r="E48" s="10" t="s">
        <v>19</v>
      </c>
      <c r="F48" s="11" t="s">
        <v>34</v>
      </c>
      <c r="G48" s="12">
        <v>128</v>
      </c>
      <c r="H48" s="12">
        <f t="shared" si="0"/>
        <v>2048</v>
      </c>
      <c r="I48" s="12">
        <f t="shared" si="1"/>
        <v>179.2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128</v>
      </c>
      <c r="O48" s="12">
        <f t="shared" si="5"/>
        <v>2048</v>
      </c>
      <c r="P48" s="12">
        <f t="shared" si="6"/>
        <v>179.2</v>
      </c>
    </row>
    <row r="49" spans="1:16" ht="15" customHeight="1">
      <c r="A49" s="76"/>
      <c r="B49" s="72" t="s">
        <v>70</v>
      </c>
      <c r="C49" s="72" t="s">
        <v>345</v>
      </c>
      <c r="D49" s="73"/>
      <c r="E49" s="10" t="s">
        <v>18</v>
      </c>
      <c r="F49" s="11" t="s">
        <v>20</v>
      </c>
      <c r="G49" s="12">
        <v>220</v>
      </c>
      <c r="H49" s="12">
        <f t="shared" si="0"/>
        <v>3520</v>
      </c>
      <c r="I49" s="12">
        <f t="shared" si="1"/>
        <v>308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220</v>
      </c>
      <c r="O49" s="12">
        <f t="shared" si="5"/>
        <v>3520</v>
      </c>
      <c r="P49" s="12">
        <f t="shared" si="6"/>
        <v>308</v>
      </c>
    </row>
    <row r="50" spans="1:16" ht="30">
      <c r="A50" s="76"/>
      <c r="B50" s="73"/>
      <c r="C50" s="73"/>
      <c r="D50" s="73"/>
      <c r="E50" s="10" t="s">
        <v>19</v>
      </c>
      <c r="F50" s="11" t="s">
        <v>20</v>
      </c>
      <c r="G50" s="12">
        <v>192</v>
      </c>
      <c r="H50" s="12">
        <f t="shared" si="0"/>
        <v>3072</v>
      </c>
      <c r="I50" s="12">
        <f t="shared" si="1"/>
        <v>268.79999999999995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192</v>
      </c>
      <c r="O50" s="12">
        <f t="shared" si="5"/>
        <v>3072</v>
      </c>
      <c r="P50" s="12">
        <f t="shared" si="6"/>
        <v>268.79999999999995</v>
      </c>
    </row>
    <row r="51" spans="1:16" ht="30">
      <c r="A51" s="76"/>
      <c r="B51" s="74"/>
      <c r="C51" s="74"/>
      <c r="D51" s="73"/>
      <c r="E51" s="10" t="s">
        <v>19</v>
      </c>
      <c r="F51" s="11" t="s">
        <v>20</v>
      </c>
      <c r="G51" s="12">
        <v>406</v>
      </c>
      <c r="H51" s="12">
        <f t="shared" si="0"/>
        <v>6496</v>
      </c>
      <c r="I51" s="12">
        <f t="shared" si="1"/>
        <v>568.4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406</v>
      </c>
      <c r="O51" s="12">
        <f t="shared" si="5"/>
        <v>6496</v>
      </c>
      <c r="P51" s="12">
        <f t="shared" si="6"/>
        <v>568.4</v>
      </c>
    </row>
    <row r="52" spans="1:16" ht="15" customHeight="1">
      <c r="A52" s="76"/>
      <c r="B52" s="72" t="s">
        <v>120</v>
      </c>
      <c r="C52" s="72" t="s">
        <v>587</v>
      </c>
      <c r="D52" s="73"/>
      <c r="E52" s="10" t="s">
        <v>18</v>
      </c>
      <c r="F52" s="11" t="s">
        <v>20</v>
      </c>
      <c r="G52" s="12">
        <v>144</v>
      </c>
      <c r="H52" s="12">
        <f t="shared" si="0"/>
        <v>2304</v>
      </c>
      <c r="I52" s="12">
        <f t="shared" si="1"/>
        <v>201.6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144</v>
      </c>
      <c r="O52" s="12">
        <f t="shared" si="5"/>
        <v>2304</v>
      </c>
      <c r="P52" s="12">
        <f t="shared" si="6"/>
        <v>201.6</v>
      </c>
    </row>
    <row r="53" spans="1:16" ht="30">
      <c r="A53" s="76"/>
      <c r="B53" s="73"/>
      <c r="C53" s="73"/>
      <c r="D53" s="73"/>
      <c r="E53" s="10" t="s">
        <v>19</v>
      </c>
      <c r="F53" s="11" t="s">
        <v>20</v>
      </c>
      <c r="G53" s="12">
        <v>200</v>
      </c>
      <c r="H53" s="12">
        <f t="shared" si="0"/>
        <v>3200</v>
      </c>
      <c r="I53" s="12">
        <f t="shared" si="1"/>
        <v>280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200</v>
      </c>
      <c r="O53" s="12">
        <f t="shared" si="5"/>
        <v>3200</v>
      </c>
      <c r="P53" s="12">
        <f t="shared" si="6"/>
        <v>280</v>
      </c>
    </row>
    <row r="54" spans="1:16" ht="30">
      <c r="A54" s="76"/>
      <c r="B54" s="73"/>
      <c r="C54" s="73"/>
      <c r="D54" s="73"/>
      <c r="E54" s="10" t="s">
        <v>19</v>
      </c>
      <c r="F54" s="11" t="s">
        <v>20</v>
      </c>
      <c r="G54" s="12">
        <v>560</v>
      </c>
      <c r="H54" s="12">
        <f t="shared" si="0"/>
        <v>8960</v>
      </c>
      <c r="I54" s="12">
        <f t="shared" si="1"/>
        <v>784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560</v>
      </c>
      <c r="O54" s="12">
        <f t="shared" si="5"/>
        <v>8960</v>
      </c>
      <c r="P54" s="12">
        <f t="shared" si="6"/>
        <v>784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65</v>
      </c>
      <c r="H55" s="12">
        <f t="shared" si="0"/>
        <v>1040</v>
      </c>
      <c r="I55" s="12">
        <f t="shared" si="1"/>
        <v>91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65</v>
      </c>
      <c r="O55" s="12">
        <f t="shared" si="5"/>
        <v>1040</v>
      </c>
      <c r="P55" s="12">
        <f t="shared" si="6"/>
        <v>91</v>
      </c>
    </row>
    <row r="56" spans="1:16" ht="30">
      <c r="A56" s="76"/>
      <c r="B56" s="11" t="s">
        <v>65</v>
      </c>
      <c r="C56" s="11" t="s">
        <v>455</v>
      </c>
      <c r="D56" s="73"/>
      <c r="E56" s="10" t="s">
        <v>19</v>
      </c>
      <c r="F56" s="11" t="s">
        <v>20</v>
      </c>
      <c r="G56" s="12">
        <v>15</v>
      </c>
      <c r="H56" s="12">
        <f t="shared" si="0"/>
        <v>240</v>
      </c>
      <c r="I56" s="12">
        <f t="shared" si="1"/>
        <v>21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15</v>
      </c>
      <c r="O56" s="12">
        <f t="shared" si="5"/>
        <v>240</v>
      </c>
      <c r="P56" s="12">
        <f t="shared" si="6"/>
        <v>21</v>
      </c>
    </row>
    <row r="57" spans="1:16" ht="30">
      <c r="A57" s="76"/>
      <c r="B57" s="11" t="s">
        <v>65</v>
      </c>
      <c r="C57" s="11" t="s">
        <v>455</v>
      </c>
      <c r="D57" s="73"/>
      <c r="E57" s="10" t="s">
        <v>19</v>
      </c>
      <c r="F57" s="11" t="s">
        <v>20</v>
      </c>
      <c r="G57" s="12">
        <v>28</v>
      </c>
      <c r="H57" s="12">
        <f t="shared" si="0"/>
        <v>448</v>
      </c>
      <c r="I57" s="12">
        <f t="shared" si="1"/>
        <v>39.199999999999996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28</v>
      </c>
      <c r="O57" s="12">
        <f t="shared" si="5"/>
        <v>448</v>
      </c>
      <c r="P57" s="12">
        <f t="shared" si="6"/>
        <v>39.199999999999996</v>
      </c>
    </row>
    <row r="58" spans="1:16" ht="15" customHeight="1">
      <c r="A58" s="76"/>
      <c r="B58" s="11" t="s">
        <v>69</v>
      </c>
      <c r="C58" s="11" t="s">
        <v>369</v>
      </c>
      <c r="D58" s="73"/>
      <c r="E58" s="10" t="s">
        <v>18</v>
      </c>
      <c r="F58" s="11" t="s">
        <v>34</v>
      </c>
      <c r="G58" s="12">
        <v>144</v>
      </c>
      <c r="H58" s="12">
        <f t="shared" si="0"/>
        <v>2304</v>
      </c>
      <c r="I58" s="12">
        <f t="shared" si="1"/>
        <v>201.6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144</v>
      </c>
      <c r="O58" s="12">
        <f t="shared" si="5"/>
        <v>2304</v>
      </c>
      <c r="P58" s="12">
        <f t="shared" si="6"/>
        <v>201.6</v>
      </c>
    </row>
    <row r="59" spans="1:16" ht="30">
      <c r="A59" s="76"/>
      <c r="B59" s="72" t="s">
        <v>73</v>
      </c>
      <c r="C59" s="72" t="s">
        <v>61</v>
      </c>
      <c r="D59" s="73"/>
      <c r="E59" s="10" t="s">
        <v>19</v>
      </c>
      <c r="F59" s="11" t="s">
        <v>20</v>
      </c>
      <c r="G59" s="12">
        <v>176</v>
      </c>
      <c r="H59" s="12">
        <f t="shared" si="0"/>
        <v>2816</v>
      </c>
      <c r="I59" s="12">
        <f t="shared" si="1"/>
        <v>246.39999999999998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176</v>
      </c>
      <c r="O59" s="12">
        <f t="shared" si="5"/>
        <v>2816</v>
      </c>
      <c r="P59" s="12">
        <f t="shared" si="6"/>
        <v>246.39999999999998</v>
      </c>
    </row>
    <row r="60" spans="1:16" ht="30">
      <c r="A60" s="76"/>
      <c r="B60" s="73"/>
      <c r="C60" s="73"/>
      <c r="D60" s="73"/>
      <c r="E60" s="10" t="s">
        <v>19</v>
      </c>
      <c r="F60" s="11" t="s">
        <v>34</v>
      </c>
      <c r="G60" s="12">
        <v>480</v>
      </c>
      <c r="H60" s="12">
        <f t="shared" si="0"/>
        <v>7680</v>
      </c>
      <c r="I60" s="12">
        <f t="shared" si="1"/>
        <v>672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480</v>
      </c>
      <c r="O60" s="12">
        <f t="shared" si="5"/>
        <v>7680</v>
      </c>
      <c r="P60" s="12">
        <f t="shared" si="6"/>
        <v>672</v>
      </c>
    </row>
    <row r="61" spans="1:16" ht="30">
      <c r="A61" s="76"/>
      <c r="B61" s="73"/>
      <c r="C61" s="73"/>
      <c r="D61" s="73"/>
      <c r="E61" s="10" t="s">
        <v>19</v>
      </c>
      <c r="F61" s="11" t="s">
        <v>20</v>
      </c>
      <c r="G61" s="12">
        <v>200</v>
      </c>
      <c r="H61" s="12">
        <f t="shared" si="0"/>
        <v>3200</v>
      </c>
      <c r="I61" s="12">
        <f t="shared" si="1"/>
        <v>280</v>
      </c>
      <c r="J61" s="12" t="s">
        <v>21</v>
      </c>
      <c r="K61" s="12"/>
      <c r="L61" s="12">
        <f t="shared" si="2"/>
        <v>0</v>
      </c>
      <c r="M61" s="12">
        <f t="shared" si="3"/>
        <v>0</v>
      </c>
      <c r="N61" s="12">
        <f t="shared" si="4"/>
        <v>200</v>
      </c>
      <c r="O61" s="12">
        <f t="shared" si="5"/>
        <v>3200</v>
      </c>
      <c r="P61" s="12">
        <f t="shared" si="6"/>
        <v>280</v>
      </c>
    </row>
    <row r="62" spans="1:16" ht="30">
      <c r="A62" s="76"/>
      <c r="B62" s="73"/>
      <c r="C62" s="73"/>
      <c r="D62" s="73"/>
      <c r="E62" s="10" t="s">
        <v>19</v>
      </c>
      <c r="F62" s="11" t="s">
        <v>20</v>
      </c>
      <c r="G62" s="12">
        <v>16</v>
      </c>
      <c r="H62" s="12">
        <f t="shared" si="0"/>
        <v>256</v>
      </c>
      <c r="I62" s="12">
        <f t="shared" si="1"/>
        <v>22.4</v>
      </c>
      <c r="J62" s="12" t="s">
        <v>21</v>
      </c>
      <c r="K62" s="12"/>
      <c r="L62" s="12">
        <f t="shared" si="2"/>
        <v>0</v>
      </c>
      <c r="M62" s="12">
        <f t="shared" si="3"/>
        <v>0</v>
      </c>
      <c r="N62" s="12">
        <f t="shared" si="4"/>
        <v>16</v>
      </c>
      <c r="O62" s="12">
        <f t="shared" si="5"/>
        <v>256</v>
      </c>
      <c r="P62" s="12">
        <f t="shared" si="6"/>
        <v>22.4</v>
      </c>
    </row>
    <row r="63" spans="1:16" ht="30">
      <c r="A63" s="76"/>
      <c r="B63" s="74"/>
      <c r="C63" s="74"/>
      <c r="D63" s="73"/>
      <c r="E63" s="10" t="s">
        <v>19</v>
      </c>
      <c r="F63" s="11" t="s">
        <v>20</v>
      </c>
      <c r="G63" s="12">
        <v>40</v>
      </c>
      <c r="H63" s="12">
        <f t="shared" si="0"/>
        <v>640</v>
      </c>
      <c r="I63" s="12">
        <f t="shared" si="1"/>
        <v>56</v>
      </c>
      <c r="J63" s="12" t="s">
        <v>21</v>
      </c>
      <c r="K63" s="12"/>
      <c r="L63" s="12">
        <f t="shared" si="2"/>
        <v>0</v>
      </c>
      <c r="M63" s="12">
        <f t="shared" si="3"/>
        <v>0</v>
      </c>
      <c r="N63" s="12">
        <f t="shared" si="4"/>
        <v>40</v>
      </c>
      <c r="O63" s="12">
        <f t="shared" si="5"/>
        <v>640</v>
      </c>
      <c r="P63" s="12">
        <f t="shared" si="6"/>
        <v>56</v>
      </c>
    </row>
    <row r="64" spans="1:16" ht="15" customHeight="1">
      <c r="A64" s="76"/>
      <c r="B64" s="72" t="s">
        <v>29</v>
      </c>
      <c r="C64" s="72" t="s">
        <v>36</v>
      </c>
      <c r="D64" s="73"/>
      <c r="E64" s="10" t="s">
        <v>18</v>
      </c>
      <c r="F64" s="11" t="s">
        <v>20</v>
      </c>
      <c r="G64" s="12">
        <v>143</v>
      </c>
      <c r="H64" s="12">
        <f t="shared" si="0"/>
        <v>2288</v>
      </c>
      <c r="I64" s="12">
        <f t="shared" si="1"/>
        <v>200.2</v>
      </c>
      <c r="J64" s="12" t="s">
        <v>21</v>
      </c>
      <c r="K64" s="12"/>
      <c r="L64" s="12">
        <f t="shared" si="2"/>
        <v>0</v>
      </c>
      <c r="M64" s="12">
        <f t="shared" si="3"/>
        <v>0</v>
      </c>
      <c r="N64" s="12">
        <f t="shared" si="4"/>
        <v>143</v>
      </c>
      <c r="O64" s="12">
        <f t="shared" si="5"/>
        <v>2288</v>
      </c>
      <c r="P64" s="12">
        <f t="shared" si="6"/>
        <v>200.2</v>
      </c>
    </row>
    <row r="65" spans="1:16" ht="30">
      <c r="A65" s="77"/>
      <c r="B65" s="74"/>
      <c r="C65" s="74"/>
      <c r="D65" s="74"/>
      <c r="E65" s="10" t="s">
        <v>19</v>
      </c>
      <c r="F65" s="11" t="s">
        <v>20</v>
      </c>
      <c r="G65" s="12">
        <v>180</v>
      </c>
      <c r="H65" s="12">
        <f t="shared" si="0"/>
        <v>2880</v>
      </c>
      <c r="I65" s="12">
        <f t="shared" si="1"/>
        <v>251.99999999999997</v>
      </c>
      <c r="J65" s="12" t="s">
        <v>21</v>
      </c>
      <c r="K65" s="12"/>
      <c r="L65" s="12">
        <f t="shared" si="2"/>
        <v>0</v>
      </c>
      <c r="M65" s="12">
        <f t="shared" si="3"/>
        <v>0</v>
      </c>
      <c r="N65" s="12">
        <f t="shared" si="4"/>
        <v>180</v>
      </c>
      <c r="O65" s="12">
        <f t="shared" si="5"/>
        <v>2880</v>
      </c>
      <c r="P65" s="12">
        <f t="shared" si="6"/>
        <v>251.99999999999997</v>
      </c>
    </row>
    <row r="66" spans="1:16">
      <c r="A66" s="12"/>
      <c r="B66" s="11"/>
      <c r="C66" s="11"/>
      <c r="D66" s="12"/>
      <c r="E66" s="10"/>
      <c r="F66" s="11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 spans="1:16">
      <c r="A67" s="16" t="s">
        <v>2</v>
      </c>
      <c r="B67" s="17"/>
      <c r="C67" s="17"/>
      <c r="D67" s="17"/>
      <c r="E67" s="18"/>
      <c r="F67" s="18"/>
      <c r="G67" s="17">
        <f>SUM(G2:G66)</f>
        <v>9960</v>
      </c>
      <c r="H67" s="17">
        <f>SUM(H2:H66)</f>
        <v>159360</v>
      </c>
      <c r="I67" s="17">
        <f>SUM(I2:I66)</f>
        <v>13944.000000000002</v>
      </c>
      <c r="J67" s="17"/>
      <c r="K67" s="17">
        <f t="shared" ref="K67:P67" si="7">SUM(K2:K66)</f>
        <v>20</v>
      </c>
      <c r="L67" s="17">
        <f t="shared" si="7"/>
        <v>320</v>
      </c>
      <c r="M67" s="17">
        <f t="shared" si="7"/>
        <v>28</v>
      </c>
      <c r="N67" s="17">
        <f t="shared" si="7"/>
        <v>9980</v>
      </c>
      <c r="O67" s="17">
        <f t="shared" si="7"/>
        <v>159680</v>
      </c>
      <c r="P67" s="17">
        <f t="shared" si="7"/>
        <v>13972.000000000002</v>
      </c>
    </row>
    <row r="68" spans="1:16">
      <c r="E68" s="15"/>
    </row>
    <row r="69" spans="1:16">
      <c r="E69" s="19"/>
    </row>
    <row r="71" spans="1:16">
      <c r="C71" s="20"/>
      <c r="D71" s="20"/>
      <c r="E71" s="21"/>
      <c r="F71" s="20"/>
    </row>
  </sheetData>
  <mergeCells count="42">
    <mergeCell ref="B29:B31"/>
    <mergeCell ref="B59:B63"/>
    <mergeCell ref="C38:C41"/>
    <mergeCell ref="C44:C46"/>
    <mergeCell ref="B64:B65"/>
    <mergeCell ref="B34:B36"/>
    <mergeCell ref="B38:B41"/>
    <mergeCell ref="B44:B46"/>
    <mergeCell ref="B47:B48"/>
    <mergeCell ref="B49:B51"/>
    <mergeCell ref="B52:B55"/>
    <mergeCell ref="C52:C55"/>
    <mergeCell ref="C32:C33"/>
    <mergeCell ref="C34:C36"/>
    <mergeCell ref="C47:C48"/>
    <mergeCell ref="C49:C51"/>
    <mergeCell ref="B14:B15"/>
    <mergeCell ref="B16:B19"/>
    <mergeCell ref="B21:B24"/>
    <mergeCell ref="B25:B26"/>
    <mergeCell ref="B27:B28"/>
    <mergeCell ref="B2:B3"/>
    <mergeCell ref="B4:B5"/>
    <mergeCell ref="B6:B8"/>
    <mergeCell ref="B9:B10"/>
    <mergeCell ref="B12:B13"/>
    <mergeCell ref="A2:A65"/>
    <mergeCell ref="D2:D65"/>
    <mergeCell ref="C2:C3"/>
    <mergeCell ref="C4:C5"/>
    <mergeCell ref="C6:C8"/>
    <mergeCell ref="C9:C10"/>
    <mergeCell ref="C12:C13"/>
    <mergeCell ref="C14:C15"/>
    <mergeCell ref="C16:C19"/>
    <mergeCell ref="C21:C24"/>
    <mergeCell ref="C64:C65"/>
    <mergeCell ref="C25:C26"/>
    <mergeCell ref="C27:C28"/>
    <mergeCell ref="C59:C63"/>
    <mergeCell ref="B32:B33"/>
    <mergeCell ref="C29:C31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1" zoomScaleNormal="100" workbookViewId="0">
      <selection activeCell="B26" sqref="B26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270</v>
      </c>
      <c r="B2" s="11" t="s">
        <v>56</v>
      </c>
      <c r="C2" s="11" t="s">
        <v>706</v>
      </c>
      <c r="D2" s="72" t="s">
        <v>759</v>
      </c>
      <c r="E2" s="10" t="s">
        <v>18</v>
      </c>
      <c r="F2" s="11" t="s">
        <v>20</v>
      </c>
      <c r="G2" s="12">
        <v>144</v>
      </c>
      <c r="H2" s="12">
        <f t="shared" ref="H2:H23" si="0">(G2)*16</f>
        <v>2304</v>
      </c>
      <c r="I2" s="12">
        <f t="shared" ref="I2:I23" si="1">(G2)*1.4</f>
        <v>201.6</v>
      </c>
      <c r="J2" s="12" t="s">
        <v>21</v>
      </c>
      <c r="K2" s="12"/>
      <c r="L2" s="12">
        <f t="shared" ref="L2:L23" si="2">(K2)*16</f>
        <v>0</v>
      </c>
      <c r="M2" s="12">
        <f t="shared" ref="M2:M23" si="3">(K2)*1.4</f>
        <v>0</v>
      </c>
      <c r="N2" s="12">
        <f t="shared" ref="N2:N23" si="4">SUM(G2,K2)</f>
        <v>144</v>
      </c>
      <c r="O2" s="12">
        <f t="shared" ref="O2:O23" si="5">(N2)*16</f>
        <v>2304</v>
      </c>
      <c r="P2" s="12">
        <f t="shared" ref="P2:P23" si="6">(N2)*1.4</f>
        <v>201.6</v>
      </c>
    </row>
    <row r="3" spans="1:16" ht="15" customHeight="1">
      <c r="A3" s="76"/>
      <c r="B3" s="72" t="s">
        <v>98</v>
      </c>
      <c r="C3" s="72" t="s">
        <v>108</v>
      </c>
      <c r="D3" s="73"/>
      <c r="E3" s="10" t="s">
        <v>18</v>
      </c>
      <c r="F3" s="11" t="s">
        <v>34</v>
      </c>
      <c r="G3" s="12">
        <v>120</v>
      </c>
      <c r="H3" s="12">
        <f t="shared" si="0"/>
        <v>1920</v>
      </c>
      <c r="I3" s="12">
        <f t="shared" si="1"/>
        <v>168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120</v>
      </c>
      <c r="O3" s="12">
        <f t="shared" si="5"/>
        <v>1920</v>
      </c>
      <c r="P3" s="12">
        <f t="shared" si="6"/>
        <v>168</v>
      </c>
    </row>
    <row r="4" spans="1:16" ht="30">
      <c r="A4" s="76"/>
      <c r="B4" s="73"/>
      <c r="C4" s="73"/>
      <c r="D4" s="73"/>
      <c r="E4" s="10" t="s">
        <v>19</v>
      </c>
      <c r="F4" s="11" t="s">
        <v>20</v>
      </c>
      <c r="G4" s="12">
        <v>312</v>
      </c>
      <c r="H4" s="12">
        <f t="shared" si="0"/>
        <v>4992</v>
      </c>
      <c r="I4" s="12">
        <f t="shared" si="1"/>
        <v>436.79999999999995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312</v>
      </c>
      <c r="O4" s="12">
        <f t="shared" si="5"/>
        <v>4992</v>
      </c>
      <c r="P4" s="12">
        <f t="shared" si="6"/>
        <v>436.79999999999995</v>
      </c>
    </row>
    <row r="5" spans="1:16" ht="30">
      <c r="A5" s="76"/>
      <c r="B5" s="74"/>
      <c r="C5" s="74"/>
      <c r="D5" s="73"/>
      <c r="E5" s="10" t="s">
        <v>19</v>
      </c>
      <c r="F5" s="11" t="s">
        <v>20</v>
      </c>
      <c r="G5" s="12">
        <v>360</v>
      </c>
      <c r="H5" s="12">
        <f t="shared" si="0"/>
        <v>5760</v>
      </c>
      <c r="I5" s="12">
        <f t="shared" si="1"/>
        <v>503.99999999999994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360</v>
      </c>
      <c r="O5" s="12">
        <f t="shared" si="5"/>
        <v>5760</v>
      </c>
      <c r="P5" s="12">
        <f t="shared" si="6"/>
        <v>503.99999999999994</v>
      </c>
    </row>
    <row r="6" spans="1:16" ht="15" customHeight="1">
      <c r="A6" s="76"/>
      <c r="B6" s="72" t="s">
        <v>92</v>
      </c>
      <c r="C6" s="72" t="s">
        <v>419</v>
      </c>
      <c r="D6" s="73"/>
      <c r="E6" s="10" t="s">
        <v>18</v>
      </c>
      <c r="F6" s="11" t="s">
        <v>20</v>
      </c>
      <c r="G6" s="12">
        <v>108</v>
      </c>
      <c r="H6" s="12">
        <f t="shared" si="0"/>
        <v>1728</v>
      </c>
      <c r="I6" s="12">
        <f t="shared" si="1"/>
        <v>151.19999999999999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108</v>
      </c>
      <c r="O6" s="12">
        <f t="shared" si="5"/>
        <v>1728</v>
      </c>
      <c r="P6" s="12">
        <f t="shared" si="6"/>
        <v>151.19999999999999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120</v>
      </c>
      <c r="H7" s="12">
        <f t="shared" si="0"/>
        <v>1920</v>
      </c>
      <c r="I7" s="12">
        <f t="shared" si="1"/>
        <v>168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120</v>
      </c>
      <c r="O7" s="12">
        <f t="shared" si="5"/>
        <v>1920</v>
      </c>
      <c r="P7" s="12">
        <f t="shared" si="6"/>
        <v>168</v>
      </c>
    </row>
    <row r="8" spans="1:16" ht="30">
      <c r="A8" s="76"/>
      <c r="B8" s="72" t="s">
        <v>96</v>
      </c>
      <c r="C8" s="72" t="s">
        <v>151</v>
      </c>
      <c r="D8" s="73"/>
      <c r="E8" s="10" t="s">
        <v>19</v>
      </c>
      <c r="F8" s="11" t="s">
        <v>34</v>
      </c>
      <c r="G8" s="12">
        <v>280</v>
      </c>
      <c r="H8" s="12">
        <f t="shared" si="0"/>
        <v>4480</v>
      </c>
      <c r="I8" s="12">
        <f t="shared" si="1"/>
        <v>392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280</v>
      </c>
      <c r="O8" s="12">
        <f t="shared" si="5"/>
        <v>4480</v>
      </c>
      <c r="P8" s="12">
        <f t="shared" si="6"/>
        <v>392</v>
      </c>
    </row>
    <row r="9" spans="1:16" ht="30">
      <c r="A9" s="76"/>
      <c r="B9" s="74"/>
      <c r="C9" s="74"/>
      <c r="D9" s="73"/>
      <c r="E9" s="10" t="s">
        <v>19</v>
      </c>
      <c r="F9" s="11" t="s">
        <v>34</v>
      </c>
      <c r="G9" s="12">
        <v>336</v>
      </c>
      <c r="H9" s="12">
        <f t="shared" si="0"/>
        <v>5376</v>
      </c>
      <c r="I9" s="12">
        <f t="shared" si="1"/>
        <v>470.4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336</v>
      </c>
      <c r="O9" s="12">
        <f t="shared" si="5"/>
        <v>5376</v>
      </c>
      <c r="P9" s="12">
        <f t="shared" si="6"/>
        <v>470.4</v>
      </c>
    </row>
    <row r="10" spans="1:16" ht="30">
      <c r="A10" s="76"/>
      <c r="B10" s="11" t="s">
        <v>101</v>
      </c>
      <c r="C10" s="11" t="s">
        <v>56</v>
      </c>
      <c r="D10" s="73"/>
      <c r="E10" s="10" t="s">
        <v>19</v>
      </c>
      <c r="F10" s="11" t="s">
        <v>20</v>
      </c>
      <c r="G10" s="12">
        <v>144</v>
      </c>
      <c r="H10" s="12">
        <f t="shared" si="0"/>
        <v>2304</v>
      </c>
      <c r="I10" s="12">
        <f t="shared" si="1"/>
        <v>201.6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144</v>
      </c>
      <c r="O10" s="12">
        <f t="shared" si="5"/>
        <v>2304</v>
      </c>
      <c r="P10" s="12">
        <f t="shared" si="6"/>
        <v>201.6</v>
      </c>
    </row>
    <row r="11" spans="1:16" ht="15" customHeight="1">
      <c r="A11" s="76"/>
      <c r="B11" s="11" t="s">
        <v>115</v>
      </c>
      <c r="C11" s="11" t="s">
        <v>687</v>
      </c>
      <c r="D11" s="73"/>
      <c r="E11" s="10" t="s">
        <v>18</v>
      </c>
      <c r="F11" s="11" t="s">
        <v>20</v>
      </c>
      <c r="G11" s="12">
        <v>196</v>
      </c>
      <c r="H11" s="12">
        <f t="shared" si="0"/>
        <v>3136</v>
      </c>
      <c r="I11" s="12">
        <f t="shared" si="1"/>
        <v>274.39999999999998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196</v>
      </c>
      <c r="O11" s="12">
        <f t="shared" si="5"/>
        <v>3136</v>
      </c>
      <c r="P11" s="12">
        <f t="shared" si="6"/>
        <v>274.39999999999998</v>
      </c>
    </row>
    <row r="12" spans="1:16" ht="30">
      <c r="A12" s="76"/>
      <c r="B12" s="11" t="s">
        <v>93</v>
      </c>
      <c r="C12" s="11" t="s">
        <v>60</v>
      </c>
      <c r="D12" s="73"/>
      <c r="E12" s="10" t="s">
        <v>19</v>
      </c>
      <c r="F12" s="11" t="s">
        <v>20</v>
      </c>
      <c r="G12" s="12">
        <v>264</v>
      </c>
      <c r="H12" s="12">
        <f t="shared" si="0"/>
        <v>4224</v>
      </c>
      <c r="I12" s="12">
        <f t="shared" si="1"/>
        <v>369.59999999999997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264</v>
      </c>
      <c r="O12" s="12">
        <f t="shared" si="5"/>
        <v>4224</v>
      </c>
      <c r="P12" s="12">
        <f t="shared" si="6"/>
        <v>369.59999999999997</v>
      </c>
    </row>
    <row r="13" spans="1:16" ht="15" customHeight="1">
      <c r="A13" s="76"/>
      <c r="B13" s="72" t="s">
        <v>91</v>
      </c>
      <c r="C13" s="72" t="s">
        <v>109</v>
      </c>
      <c r="D13" s="73"/>
      <c r="E13" s="10" t="s">
        <v>18</v>
      </c>
      <c r="F13" s="11" t="s">
        <v>20</v>
      </c>
      <c r="G13" s="12">
        <v>90</v>
      </c>
      <c r="H13" s="12">
        <f t="shared" si="0"/>
        <v>1440</v>
      </c>
      <c r="I13" s="12">
        <f t="shared" si="1"/>
        <v>125.99999999999999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90</v>
      </c>
      <c r="O13" s="12">
        <f t="shared" si="5"/>
        <v>1440</v>
      </c>
      <c r="P13" s="12">
        <f t="shared" si="6"/>
        <v>125.99999999999999</v>
      </c>
    </row>
    <row r="14" spans="1:16" ht="30">
      <c r="A14" s="76"/>
      <c r="B14" s="74"/>
      <c r="C14" s="74"/>
      <c r="D14" s="73"/>
      <c r="E14" s="10" t="s">
        <v>19</v>
      </c>
      <c r="F14" s="11" t="s">
        <v>20</v>
      </c>
      <c r="G14" s="12">
        <v>364</v>
      </c>
      <c r="H14" s="12">
        <f t="shared" si="0"/>
        <v>5824</v>
      </c>
      <c r="I14" s="12">
        <f t="shared" si="1"/>
        <v>509.59999999999997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364</v>
      </c>
      <c r="O14" s="12">
        <f t="shared" si="5"/>
        <v>5824</v>
      </c>
      <c r="P14" s="12">
        <f t="shared" si="6"/>
        <v>509.59999999999997</v>
      </c>
    </row>
    <row r="15" spans="1:16" ht="15" customHeight="1">
      <c r="A15" s="76"/>
      <c r="B15" s="11" t="s">
        <v>97</v>
      </c>
      <c r="C15" s="11" t="s">
        <v>563</v>
      </c>
      <c r="D15" s="73"/>
      <c r="E15" s="10" t="s">
        <v>18</v>
      </c>
      <c r="F15" s="11" t="s">
        <v>20</v>
      </c>
      <c r="G15" s="12">
        <v>72</v>
      </c>
      <c r="H15" s="12">
        <f t="shared" si="0"/>
        <v>1152</v>
      </c>
      <c r="I15" s="12">
        <f t="shared" si="1"/>
        <v>100.8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72</v>
      </c>
      <c r="O15" s="12">
        <f t="shared" si="5"/>
        <v>1152</v>
      </c>
      <c r="P15" s="12">
        <f t="shared" si="6"/>
        <v>100.8</v>
      </c>
    </row>
    <row r="16" spans="1:16" ht="30">
      <c r="A16" s="76"/>
      <c r="B16" s="11" t="s">
        <v>102</v>
      </c>
      <c r="C16" s="11" t="s">
        <v>572</v>
      </c>
      <c r="D16" s="73"/>
      <c r="E16" s="10" t="s">
        <v>19</v>
      </c>
      <c r="F16" s="11" t="s">
        <v>20</v>
      </c>
      <c r="G16" s="12">
        <v>128</v>
      </c>
      <c r="H16" s="12">
        <f t="shared" si="0"/>
        <v>2048</v>
      </c>
      <c r="I16" s="12">
        <f t="shared" si="1"/>
        <v>179.2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128</v>
      </c>
      <c r="O16" s="12">
        <f t="shared" si="5"/>
        <v>2048</v>
      </c>
      <c r="P16" s="12">
        <f t="shared" si="6"/>
        <v>179.2</v>
      </c>
    </row>
    <row r="17" spans="1:16" ht="15" customHeight="1">
      <c r="A17" s="76"/>
      <c r="B17" s="11" t="s">
        <v>90</v>
      </c>
      <c r="C17" s="11" t="s">
        <v>398</v>
      </c>
      <c r="D17" s="73"/>
      <c r="E17" s="10" t="s">
        <v>18</v>
      </c>
      <c r="F17" s="11" t="s">
        <v>34</v>
      </c>
      <c r="G17" s="12">
        <v>80</v>
      </c>
      <c r="H17" s="12">
        <f t="shared" si="0"/>
        <v>1280</v>
      </c>
      <c r="I17" s="12">
        <f t="shared" si="1"/>
        <v>112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80</v>
      </c>
      <c r="O17" s="12">
        <f t="shared" si="5"/>
        <v>1280</v>
      </c>
      <c r="P17" s="12">
        <f t="shared" si="6"/>
        <v>112</v>
      </c>
    </row>
    <row r="18" spans="1:16" ht="30">
      <c r="A18" s="76"/>
      <c r="B18" s="72" t="s">
        <v>57</v>
      </c>
      <c r="C18" s="72" t="s">
        <v>701</v>
      </c>
      <c r="D18" s="73"/>
      <c r="E18" s="10" t="s">
        <v>19</v>
      </c>
      <c r="F18" s="11" t="s">
        <v>20</v>
      </c>
      <c r="G18" s="12">
        <v>240</v>
      </c>
      <c r="H18" s="12">
        <f t="shared" si="0"/>
        <v>3840</v>
      </c>
      <c r="I18" s="12">
        <f t="shared" si="1"/>
        <v>336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240</v>
      </c>
      <c r="O18" s="12">
        <f t="shared" si="5"/>
        <v>3840</v>
      </c>
      <c r="P18" s="12">
        <f t="shared" si="6"/>
        <v>336</v>
      </c>
    </row>
    <row r="19" spans="1:16" ht="30">
      <c r="A19" s="76"/>
      <c r="B19" s="73"/>
      <c r="C19" s="73"/>
      <c r="D19" s="73"/>
      <c r="E19" s="10" t="s">
        <v>19</v>
      </c>
      <c r="F19" s="11" t="s">
        <v>20</v>
      </c>
      <c r="G19" s="12">
        <v>220</v>
      </c>
      <c r="H19" s="12">
        <f t="shared" si="0"/>
        <v>3520</v>
      </c>
      <c r="I19" s="12">
        <f t="shared" si="1"/>
        <v>308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220</v>
      </c>
      <c r="O19" s="12">
        <f t="shared" si="5"/>
        <v>3520</v>
      </c>
      <c r="P19" s="12">
        <f t="shared" si="6"/>
        <v>308</v>
      </c>
    </row>
    <row r="20" spans="1:16" ht="30">
      <c r="A20" s="76"/>
      <c r="B20" s="74"/>
      <c r="C20" s="74"/>
      <c r="D20" s="73"/>
      <c r="E20" s="10" t="s">
        <v>19</v>
      </c>
      <c r="F20" s="11" t="s">
        <v>20</v>
      </c>
      <c r="G20" s="12">
        <v>198</v>
      </c>
      <c r="H20" s="12">
        <f t="shared" si="0"/>
        <v>3168</v>
      </c>
      <c r="I20" s="12">
        <f t="shared" si="1"/>
        <v>277.2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198</v>
      </c>
      <c r="O20" s="12">
        <f t="shared" si="5"/>
        <v>3168</v>
      </c>
      <c r="P20" s="12">
        <f t="shared" si="6"/>
        <v>277.2</v>
      </c>
    </row>
    <row r="21" spans="1:16" ht="30">
      <c r="A21" s="76"/>
      <c r="B21" s="72" t="s">
        <v>84</v>
      </c>
      <c r="C21" s="72" t="s">
        <v>128</v>
      </c>
      <c r="D21" s="73"/>
      <c r="E21" s="10" t="s">
        <v>19</v>
      </c>
      <c r="F21" s="11" t="s">
        <v>34</v>
      </c>
      <c r="G21" s="12">
        <v>160</v>
      </c>
      <c r="H21" s="12">
        <f t="shared" si="0"/>
        <v>2560</v>
      </c>
      <c r="I21" s="12">
        <f t="shared" si="1"/>
        <v>224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160</v>
      </c>
      <c r="O21" s="12">
        <f t="shared" si="5"/>
        <v>2560</v>
      </c>
      <c r="P21" s="12">
        <f t="shared" si="6"/>
        <v>224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112</v>
      </c>
      <c r="H22" s="12">
        <f t="shared" si="0"/>
        <v>1792</v>
      </c>
      <c r="I22" s="12">
        <f t="shared" si="1"/>
        <v>156.79999999999998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112</v>
      </c>
      <c r="O22" s="12">
        <f t="shared" si="5"/>
        <v>1792</v>
      </c>
      <c r="P22" s="12">
        <f t="shared" si="6"/>
        <v>156.79999999999998</v>
      </c>
    </row>
    <row r="23" spans="1:16" ht="30">
      <c r="A23" s="77"/>
      <c r="B23" s="74"/>
      <c r="C23" s="74"/>
      <c r="D23" s="74"/>
      <c r="E23" s="10" t="s">
        <v>19</v>
      </c>
      <c r="F23" s="11" t="s">
        <v>20</v>
      </c>
      <c r="G23" s="12">
        <v>192</v>
      </c>
      <c r="H23" s="12">
        <f t="shared" si="0"/>
        <v>3072</v>
      </c>
      <c r="I23" s="12">
        <f t="shared" si="1"/>
        <v>268.79999999999995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192</v>
      </c>
      <c r="O23" s="12">
        <f t="shared" si="5"/>
        <v>3072</v>
      </c>
      <c r="P23" s="12">
        <f t="shared" si="6"/>
        <v>268.79999999999995</v>
      </c>
    </row>
    <row r="24" spans="1:16">
      <c r="A24" s="12"/>
      <c r="B24" s="11"/>
      <c r="C24" s="11"/>
      <c r="D24" s="12"/>
      <c r="E24" s="10"/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>
      <c r="A25" s="16" t="s">
        <v>2</v>
      </c>
      <c r="B25" s="17"/>
      <c r="C25" s="17"/>
      <c r="D25" s="17"/>
      <c r="E25" s="18"/>
      <c r="F25" s="18"/>
      <c r="G25" s="17">
        <f>SUM(G2:G24)</f>
        <v>4240</v>
      </c>
      <c r="H25" s="17">
        <f>SUM(H2:H24)</f>
        <v>67840</v>
      </c>
      <c r="I25" s="17">
        <f>SUM(I2:I24)</f>
        <v>5936</v>
      </c>
      <c r="J25" s="17"/>
      <c r="K25" s="17">
        <f t="shared" ref="K25:P25" si="7">SUM(K2:K24)</f>
        <v>0</v>
      </c>
      <c r="L25" s="17">
        <f t="shared" si="7"/>
        <v>0</v>
      </c>
      <c r="M25" s="17">
        <f t="shared" si="7"/>
        <v>0</v>
      </c>
      <c r="N25" s="17">
        <f t="shared" si="7"/>
        <v>4240</v>
      </c>
      <c r="O25" s="17">
        <f t="shared" si="7"/>
        <v>67840</v>
      </c>
      <c r="P25" s="17">
        <f t="shared" si="7"/>
        <v>5936</v>
      </c>
    </row>
    <row r="26" spans="1:16">
      <c r="E26" s="15"/>
    </row>
    <row r="27" spans="1:16">
      <c r="E27" s="19"/>
    </row>
    <row r="29" spans="1:16">
      <c r="C29" s="20"/>
      <c r="D29" s="20"/>
      <c r="E29" s="21"/>
      <c r="F29" s="20"/>
    </row>
  </sheetData>
  <mergeCells count="14">
    <mergeCell ref="A2:A23"/>
    <mergeCell ref="D2:D23"/>
    <mergeCell ref="C3:C5"/>
    <mergeCell ref="C6:C7"/>
    <mergeCell ref="C8:C9"/>
    <mergeCell ref="C13:C14"/>
    <mergeCell ref="C18:C20"/>
    <mergeCell ref="C21:C23"/>
    <mergeCell ref="B3:B5"/>
    <mergeCell ref="B6:B7"/>
    <mergeCell ref="B8:B9"/>
    <mergeCell ref="B13:B14"/>
    <mergeCell ref="B18:B20"/>
    <mergeCell ref="B21:B2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B7" zoomScaleNormal="100" workbookViewId="0">
      <selection activeCell="C16" sqref="C16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37" t="s">
        <v>273</v>
      </c>
      <c r="B2" s="72" t="s">
        <v>29</v>
      </c>
      <c r="C2" s="72" t="s">
        <v>727</v>
      </c>
      <c r="D2" s="72" t="s">
        <v>759</v>
      </c>
      <c r="E2" s="10" t="s">
        <v>18</v>
      </c>
      <c r="F2" s="11" t="s">
        <v>20</v>
      </c>
      <c r="G2" s="12">
        <v>140</v>
      </c>
      <c r="H2" s="12">
        <f t="shared" ref="H2:H16" si="0">(G2)*16</f>
        <v>2240</v>
      </c>
      <c r="I2" s="12">
        <f t="shared" ref="I2:I16" si="1">(G2)*1.4</f>
        <v>196</v>
      </c>
      <c r="J2" s="12" t="s">
        <v>21</v>
      </c>
      <c r="K2" s="12"/>
      <c r="L2" s="12">
        <f t="shared" ref="L2:L12" si="2">(K2)*16</f>
        <v>0</v>
      </c>
      <c r="M2" s="12">
        <f t="shared" ref="M2:M12" si="3">(K2)*1.4</f>
        <v>0</v>
      </c>
      <c r="N2" s="12">
        <f t="shared" ref="N2:N16" si="4">SUM(G2,K2)</f>
        <v>140</v>
      </c>
      <c r="O2" s="12">
        <f t="shared" ref="O2:O16" si="5">(N2)*16</f>
        <v>2240</v>
      </c>
      <c r="P2" s="12">
        <f t="shared" ref="P2:P16" si="6">(N2)*1.4</f>
        <v>196</v>
      </c>
    </row>
    <row r="3" spans="1:16" ht="30">
      <c r="A3" s="38"/>
      <c r="B3" s="74"/>
      <c r="C3" s="74"/>
      <c r="D3" s="73"/>
      <c r="E3" s="10" t="s">
        <v>19</v>
      </c>
      <c r="F3" s="11" t="s">
        <v>20</v>
      </c>
      <c r="G3" s="12">
        <v>160</v>
      </c>
      <c r="H3" s="12">
        <f t="shared" si="0"/>
        <v>2560</v>
      </c>
      <c r="I3" s="12">
        <f t="shared" si="1"/>
        <v>224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160</v>
      </c>
      <c r="O3" s="12">
        <f t="shared" si="5"/>
        <v>2560</v>
      </c>
      <c r="P3" s="12">
        <f t="shared" si="6"/>
        <v>224</v>
      </c>
    </row>
    <row r="4" spans="1:16" ht="30">
      <c r="A4" s="38"/>
      <c r="B4" s="72" t="s">
        <v>65</v>
      </c>
      <c r="C4" s="72" t="s">
        <v>71</v>
      </c>
      <c r="D4" s="73"/>
      <c r="E4" s="10" t="s">
        <v>19</v>
      </c>
      <c r="F4" s="11" t="s">
        <v>20</v>
      </c>
      <c r="G4" s="12">
        <v>273</v>
      </c>
      <c r="H4" s="12">
        <f t="shared" si="0"/>
        <v>4368</v>
      </c>
      <c r="I4" s="12">
        <f t="shared" si="1"/>
        <v>382.2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273</v>
      </c>
      <c r="O4" s="12">
        <f t="shared" si="5"/>
        <v>4368</v>
      </c>
      <c r="P4" s="12">
        <f t="shared" si="6"/>
        <v>382.2</v>
      </c>
    </row>
    <row r="5" spans="1:16" ht="30">
      <c r="A5" s="38"/>
      <c r="B5" s="73"/>
      <c r="C5" s="73"/>
      <c r="D5" s="73"/>
      <c r="E5" s="10" t="s">
        <v>19</v>
      </c>
      <c r="F5" s="11" t="s">
        <v>20</v>
      </c>
      <c r="G5" s="12">
        <v>256</v>
      </c>
      <c r="H5" s="12">
        <f t="shared" si="0"/>
        <v>4096</v>
      </c>
      <c r="I5" s="12">
        <f t="shared" si="1"/>
        <v>358.4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256</v>
      </c>
      <c r="O5" s="12">
        <f t="shared" si="5"/>
        <v>4096</v>
      </c>
      <c r="P5" s="12">
        <f t="shared" si="6"/>
        <v>358.4</v>
      </c>
    </row>
    <row r="6" spans="1:16" ht="30">
      <c r="A6" s="38"/>
      <c r="B6" s="74"/>
      <c r="C6" s="74"/>
      <c r="D6" s="73"/>
      <c r="E6" s="10" t="s">
        <v>19</v>
      </c>
      <c r="F6" s="11" t="s">
        <v>20</v>
      </c>
      <c r="G6" s="12">
        <v>151</v>
      </c>
      <c r="H6" s="12">
        <f t="shared" si="0"/>
        <v>2416</v>
      </c>
      <c r="I6" s="12">
        <f t="shared" si="1"/>
        <v>211.39999999999998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151</v>
      </c>
      <c r="O6" s="12">
        <f t="shared" si="5"/>
        <v>2416</v>
      </c>
      <c r="P6" s="12">
        <f t="shared" si="6"/>
        <v>211.39999999999998</v>
      </c>
    </row>
    <row r="7" spans="1:16" ht="15" customHeight="1">
      <c r="A7" s="38"/>
      <c r="B7" s="72" t="s">
        <v>31</v>
      </c>
      <c r="C7" s="72" t="s">
        <v>33</v>
      </c>
      <c r="D7" s="73"/>
      <c r="E7" s="10" t="s">
        <v>18</v>
      </c>
      <c r="F7" s="11" t="s">
        <v>20</v>
      </c>
      <c r="G7" s="12">
        <v>120</v>
      </c>
      <c r="H7" s="12">
        <f t="shared" si="0"/>
        <v>1920</v>
      </c>
      <c r="I7" s="12">
        <f t="shared" si="1"/>
        <v>168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120</v>
      </c>
      <c r="O7" s="12">
        <f t="shared" si="5"/>
        <v>1920</v>
      </c>
      <c r="P7" s="12">
        <f t="shared" si="6"/>
        <v>168</v>
      </c>
    </row>
    <row r="8" spans="1:16" ht="30">
      <c r="A8" s="38"/>
      <c r="B8" s="73"/>
      <c r="C8" s="73"/>
      <c r="D8" s="73"/>
      <c r="E8" s="10" t="s">
        <v>19</v>
      </c>
      <c r="F8" s="11" t="s">
        <v>20</v>
      </c>
      <c r="G8" s="12">
        <v>160</v>
      </c>
      <c r="H8" s="12">
        <f t="shared" si="0"/>
        <v>2560</v>
      </c>
      <c r="I8" s="12">
        <f t="shared" si="1"/>
        <v>224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160</v>
      </c>
      <c r="O8" s="12">
        <f t="shared" si="5"/>
        <v>2560</v>
      </c>
      <c r="P8" s="12">
        <f t="shared" si="6"/>
        <v>224</v>
      </c>
    </row>
    <row r="9" spans="1:16" ht="30">
      <c r="A9" s="38"/>
      <c r="B9" s="74"/>
      <c r="C9" s="74"/>
      <c r="D9" s="73"/>
      <c r="E9" s="10" t="s">
        <v>19</v>
      </c>
      <c r="F9" s="11" t="s">
        <v>20</v>
      </c>
      <c r="G9" s="12">
        <v>112</v>
      </c>
      <c r="H9" s="12">
        <f t="shared" si="0"/>
        <v>1792</v>
      </c>
      <c r="I9" s="12">
        <f t="shared" si="1"/>
        <v>156.79999999999998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112</v>
      </c>
      <c r="O9" s="12">
        <f t="shared" si="5"/>
        <v>1792</v>
      </c>
      <c r="P9" s="12">
        <f t="shared" si="6"/>
        <v>156.79999999999998</v>
      </c>
    </row>
    <row r="10" spans="1:16" ht="30">
      <c r="A10" s="38"/>
      <c r="B10" s="11" t="s">
        <v>67</v>
      </c>
      <c r="C10" s="11" t="s">
        <v>728</v>
      </c>
      <c r="D10" s="73"/>
      <c r="E10" s="10" t="s">
        <v>19</v>
      </c>
      <c r="F10" s="11" t="s">
        <v>20</v>
      </c>
      <c r="G10" s="12">
        <v>30</v>
      </c>
      <c r="H10" s="12">
        <f t="shared" si="0"/>
        <v>480</v>
      </c>
      <c r="I10" s="12">
        <f t="shared" si="1"/>
        <v>42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30</v>
      </c>
      <c r="O10" s="12">
        <f t="shared" si="5"/>
        <v>480</v>
      </c>
      <c r="P10" s="12">
        <f t="shared" si="6"/>
        <v>42</v>
      </c>
    </row>
    <row r="11" spans="1:16" ht="30">
      <c r="A11" s="38"/>
      <c r="B11" s="72" t="s">
        <v>42</v>
      </c>
      <c r="C11" s="72" t="s">
        <v>51</v>
      </c>
      <c r="D11" s="73"/>
      <c r="E11" s="10" t="s">
        <v>19</v>
      </c>
      <c r="F11" s="11" t="s">
        <v>20</v>
      </c>
      <c r="G11" s="12">
        <v>240</v>
      </c>
      <c r="H11" s="12">
        <f t="shared" si="0"/>
        <v>3840</v>
      </c>
      <c r="I11" s="12">
        <f t="shared" si="1"/>
        <v>336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240</v>
      </c>
      <c r="O11" s="12">
        <f t="shared" si="5"/>
        <v>3840</v>
      </c>
      <c r="P11" s="12">
        <f t="shared" si="6"/>
        <v>336</v>
      </c>
    </row>
    <row r="12" spans="1:16" ht="30">
      <c r="A12" s="76"/>
      <c r="B12" s="74"/>
      <c r="C12" s="74"/>
      <c r="D12" s="74"/>
      <c r="E12" s="10" t="s">
        <v>19</v>
      </c>
      <c r="F12" s="11" t="s">
        <v>20</v>
      </c>
      <c r="G12" s="12">
        <v>408</v>
      </c>
      <c r="H12" s="12">
        <f t="shared" si="0"/>
        <v>6528</v>
      </c>
      <c r="I12" s="12">
        <f t="shared" si="1"/>
        <v>571.19999999999993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408</v>
      </c>
      <c r="O12" s="12">
        <f t="shared" si="5"/>
        <v>6528</v>
      </c>
      <c r="P12" s="12">
        <f t="shared" si="6"/>
        <v>571.19999999999993</v>
      </c>
    </row>
    <row r="13" spans="1:16" ht="30">
      <c r="A13" s="76"/>
      <c r="B13" s="30" t="s">
        <v>72</v>
      </c>
      <c r="C13" s="30" t="s">
        <v>44</v>
      </c>
      <c r="D13" s="30"/>
      <c r="E13" s="10" t="s">
        <v>19</v>
      </c>
      <c r="F13" s="11" t="s">
        <v>20</v>
      </c>
      <c r="G13" s="12">
        <v>483</v>
      </c>
      <c r="H13" s="12">
        <f t="shared" si="0"/>
        <v>7728</v>
      </c>
      <c r="I13" s="12">
        <f t="shared" si="1"/>
        <v>676.19999999999993</v>
      </c>
      <c r="J13" s="12" t="s">
        <v>21</v>
      </c>
      <c r="K13" s="12"/>
      <c r="L13" s="12">
        <v>0</v>
      </c>
      <c r="M13" s="12">
        <v>0</v>
      </c>
      <c r="N13" s="12">
        <f t="shared" si="4"/>
        <v>483</v>
      </c>
      <c r="O13" s="12">
        <f t="shared" si="5"/>
        <v>7728</v>
      </c>
      <c r="P13" s="12">
        <f t="shared" si="6"/>
        <v>676.19999999999993</v>
      </c>
    </row>
    <row r="14" spans="1:16" ht="30">
      <c r="A14" s="76"/>
      <c r="B14" s="30" t="s">
        <v>72</v>
      </c>
      <c r="C14" s="30" t="s">
        <v>44</v>
      </c>
      <c r="D14" s="30"/>
      <c r="E14" s="10" t="s">
        <v>19</v>
      </c>
      <c r="F14" s="11" t="s">
        <v>20</v>
      </c>
      <c r="G14" s="12">
        <v>186</v>
      </c>
      <c r="H14" s="12">
        <f t="shared" si="0"/>
        <v>2976</v>
      </c>
      <c r="I14" s="12">
        <f t="shared" si="1"/>
        <v>260.39999999999998</v>
      </c>
      <c r="J14" s="12" t="s">
        <v>21</v>
      </c>
      <c r="K14" s="12"/>
      <c r="L14" s="12">
        <v>0</v>
      </c>
      <c r="M14" s="12">
        <v>0</v>
      </c>
      <c r="N14" s="12">
        <f t="shared" si="4"/>
        <v>186</v>
      </c>
      <c r="O14" s="12">
        <f t="shared" si="5"/>
        <v>2976</v>
      </c>
      <c r="P14" s="12">
        <f t="shared" si="6"/>
        <v>260.39999999999998</v>
      </c>
    </row>
    <row r="15" spans="1:16" ht="30">
      <c r="A15" s="77"/>
      <c r="B15" s="11" t="s">
        <v>72</v>
      </c>
      <c r="C15" s="11" t="s">
        <v>44</v>
      </c>
      <c r="D15" s="12"/>
      <c r="E15" s="10" t="s">
        <v>19</v>
      </c>
      <c r="F15" s="11" t="s">
        <v>20</v>
      </c>
      <c r="G15" s="12">
        <v>105</v>
      </c>
      <c r="H15" s="12">
        <f t="shared" si="0"/>
        <v>1680</v>
      </c>
      <c r="I15" s="12">
        <f t="shared" si="1"/>
        <v>147</v>
      </c>
      <c r="J15" s="12" t="s">
        <v>21</v>
      </c>
      <c r="K15" s="12"/>
      <c r="L15" s="12">
        <v>0</v>
      </c>
      <c r="M15" s="12">
        <v>0</v>
      </c>
      <c r="N15" s="12">
        <f t="shared" si="4"/>
        <v>105</v>
      </c>
      <c r="O15" s="12">
        <f t="shared" si="5"/>
        <v>1680</v>
      </c>
      <c r="P15" s="12">
        <f t="shared" si="6"/>
        <v>147</v>
      </c>
    </row>
    <row r="16" spans="1:16" ht="30">
      <c r="A16" s="44"/>
      <c r="B16" s="11" t="s">
        <v>37</v>
      </c>
      <c r="C16" s="11" t="s">
        <v>53</v>
      </c>
      <c r="D16" s="12"/>
      <c r="E16" s="10" t="s">
        <v>19</v>
      </c>
      <c r="F16" s="11" t="s">
        <v>20</v>
      </c>
      <c r="G16" s="12">
        <v>145</v>
      </c>
      <c r="H16" s="12">
        <f t="shared" si="0"/>
        <v>2320</v>
      </c>
      <c r="I16" s="12">
        <f t="shared" si="1"/>
        <v>203</v>
      </c>
      <c r="J16" s="12" t="s">
        <v>21</v>
      </c>
      <c r="K16" s="12"/>
      <c r="L16" s="12">
        <v>0</v>
      </c>
      <c r="M16" s="12">
        <v>0</v>
      </c>
      <c r="N16" s="12">
        <f t="shared" si="4"/>
        <v>145</v>
      </c>
      <c r="O16" s="12">
        <f t="shared" si="5"/>
        <v>2320</v>
      </c>
      <c r="P16" s="12">
        <f t="shared" si="6"/>
        <v>203</v>
      </c>
    </row>
    <row r="17" spans="1:16">
      <c r="A17" s="16" t="s">
        <v>2</v>
      </c>
      <c r="B17" s="17"/>
      <c r="C17" s="17"/>
      <c r="D17" s="17"/>
      <c r="E17" s="18"/>
      <c r="F17" s="18"/>
      <c r="G17" s="17">
        <f>SUM(G2:G16)</f>
        <v>2969</v>
      </c>
      <c r="H17" s="17">
        <f>SUM(H2:H16)</f>
        <v>47504</v>
      </c>
      <c r="I17" s="17">
        <f>SUM(I2:I16)</f>
        <v>4156.6000000000004</v>
      </c>
      <c r="J17" s="17"/>
      <c r="K17" s="17">
        <f t="shared" ref="K17:M17" si="7">SUM(K2:K15)</f>
        <v>0</v>
      </c>
      <c r="L17" s="17">
        <f>SUM(L2:L16)</f>
        <v>0</v>
      </c>
      <c r="M17" s="17">
        <f t="shared" si="7"/>
        <v>0</v>
      </c>
      <c r="N17" s="17">
        <f>SUM(N2:N16)</f>
        <v>2969</v>
      </c>
      <c r="O17" s="17">
        <f>SUM(O2:O16)</f>
        <v>47504</v>
      </c>
      <c r="P17" s="17">
        <f>SUM(P2:P16)</f>
        <v>4156.6000000000004</v>
      </c>
    </row>
    <row r="18" spans="1:16">
      <c r="E18" s="15"/>
    </row>
    <row r="19" spans="1:16">
      <c r="E19" s="19"/>
    </row>
    <row r="21" spans="1:16">
      <c r="C21" s="20"/>
      <c r="D21" s="20"/>
      <c r="E21" s="21"/>
      <c r="F21" s="20"/>
    </row>
  </sheetData>
  <mergeCells count="10">
    <mergeCell ref="B2:B3"/>
    <mergeCell ref="B4:B6"/>
    <mergeCell ref="B7:B9"/>
    <mergeCell ref="B11:B12"/>
    <mergeCell ref="A12:A15"/>
    <mergeCell ref="D2:D12"/>
    <mergeCell ref="C2:C3"/>
    <mergeCell ref="C4:C6"/>
    <mergeCell ref="C7:C9"/>
    <mergeCell ref="C11:C1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zoomScale="70" zoomScaleNormal="70" workbookViewId="0">
      <selection activeCell="C17" sqref="C17:C18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274</v>
      </c>
      <c r="B2" s="72" t="s">
        <v>30</v>
      </c>
      <c r="C2" s="72" t="s">
        <v>540</v>
      </c>
      <c r="D2" s="72" t="s">
        <v>759</v>
      </c>
      <c r="E2" s="10" t="s">
        <v>18</v>
      </c>
      <c r="F2" s="11" t="s">
        <v>20</v>
      </c>
      <c r="G2" s="12">
        <v>180</v>
      </c>
      <c r="H2" s="12">
        <f t="shared" ref="H2:H60" si="0">(G2)*16</f>
        <v>2880</v>
      </c>
      <c r="I2" s="12">
        <f t="shared" ref="I2:I60" si="1">(G2)*1.4</f>
        <v>251.99999999999997</v>
      </c>
      <c r="J2" s="12" t="s">
        <v>21</v>
      </c>
      <c r="K2" s="12"/>
      <c r="L2" s="12">
        <f t="shared" ref="L2:L60" si="2">(K2)*16</f>
        <v>0</v>
      </c>
      <c r="M2" s="12">
        <f t="shared" ref="M2:M60" si="3">(K2)*1.4</f>
        <v>0</v>
      </c>
      <c r="N2" s="12">
        <f t="shared" ref="N2:N60" si="4">SUM(G2,K2)</f>
        <v>180</v>
      </c>
      <c r="O2" s="12">
        <f t="shared" ref="O2:O60" si="5">(N2)*16</f>
        <v>2880</v>
      </c>
      <c r="P2" s="12">
        <f t="shared" ref="P2:P60" si="6">(N2)*1.4</f>
        <v>251.99999999999997</v>
      </c>
    </row>
    <row r="3" spans="1:16" ht="30">
      <c r="A3" s="76"/>
      <c r="B3" s="73"/>
      <c r="C3" s="73"/>
      <c r="D3" s="73"/>
      <c r="E3" s="10" t="s">
        <v>19</v>
      </c>
      <c r="F3" s="11" t="s">
        <v>34</v>
      </c>
      <c r="G3" s="12">
        <v>150</v>
      </c>
      <c r="H3" s="12">
        <f t="shared" si="0"/>
        <v>2400</v>
      </c>
      <c r="I3" s="12">
        <f t="shared" si="1"/>
        <v>210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150</v>
      </c>
      <c r="O3" s="12">
        <f t="shared" si="5"/>
        <v>2400</v>
      </c>
      <c r="P3" s="12">
        <f t="shared" si="6"/>
        <v>210</v>
      </c>
    </row>
    <row r="4" spans="1:16" ht="30">
      <c r="A4" s="76"/>
      <c r="B4" s="74"/>
      <c r="C4" s="74"/>
      <c r="D4" s="73"/>
      <c r="E4" s="10" t="s">
        <v>19</v>
      </c>
      <c r="F4" s="11" t="s">
        <v>34</v>
      </c>
      <c r="G4" s="12">
        <v>234</v>
      </c>
      <c r="H4" s="12">
        <f t="shared" si="0"/>
        <v>3744</v>
      </c>
      <c r="I4" s="12">
        <f t="shared" si="1"/>
        <v>327.59999999999997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234</v>
      </c>
      <c r="O4" s="12">
        <f t="shared" si="5"/>
        <v>3744</v>
      </c>
      <c r="P4" s="12">
        <f t="shared" si="6"/>
        <v>327.59999999999997</v>
      </c>
    </row>
    <row r="5" spans="1:16" ht="15" customHeight="1">
      <c r="A5" s="76"/>
      <c r="B5" s="11" t="s">
        <v>42</v>
      </c>
      <c r="C5" s="11" t="s">
        <v>101</v>
      </c>
      <c r="D5" s="73"/>
      <c r="E5" s="10" t="s">
        <v>18</v>
      </c>
      <c r="F5" s="11" t="s">
        <v>20</v>
      </c>
      <c r="G5" s="12">
        <v>100</v>
      </c>
      <c r="H5" s="12">
        <f t="shared" si="0"/>
        <v>1600</v>
      </c>
      <c r="I5" s="12">
        <f t="shared" si="1"/>
        <v>140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100</v>
      </c>
      <c r="O5" s="12">
        <f t="shared" si="5"/>
        <v>1600</v>
      </c>
      <c r="P5" s="12">
        <f t="shared" si="6"/>
        <v>140</v>
      </c>
    </row>
    <row r="6" spans="1:16" ht="15" customHeight="1">
      <c r="A6" s="76"/>
      <c r="B6" s="72" t="s">
        <v>67</v>
      </c>
      <c r="C6" s="72" t="s">
        <v>372</v>
      </c>
      <c r="D6" s="73"/>
      <c r="E6" s="10" t="s">
        <v>18</v>
      </c>
      <c r="F6" s="11" t="s">
        <v>20</v>
      </c>
      <c r="G6" s="12">
        <v>84</v>
      </c>
      <c r="H6" s="12">
        <f t="shared" si="0"/>
        <v>1344</v>
      </c>
      <c r="I6" s="12">
        <f t="shared" si="1"/>
        <v>117.6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84</v>
      </c>
      <c r="O6" s="12">
        <f t="shared" si="5"/>
        <v>1344</v>
      </c>
      <c r="P6" s="12">
        <f t="shared" si="6"/>
        <v>117.6</v>
      </c>
    </row>
    <row r="7" spans="1:16" ht="30">
      <c r="A7" s="76"/>
      <c r="B7" s="73"/>
      <c r="C7" s="73"/>
      <c r="D7" s="73"/>
      <c r="E7" s="10" t="s">
        <v>19</v>
      </c>
      <c r="F7" s="11" t="s">
        <v>20</v>
      </c>
      <c r="G7" s="12">
        <v>225</v>
      </c>
      <c r="H7" s="12">
        <f t="shared" si="0"/>
        <v>3600</v>
      </c>
      <c r="I7" s="12">
        <f t="shared" si="1"/>
        <v>315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225</v>
      </c>
      <c r="O7" s="12">
        <f t="shared" si="5"/>
        <v>3600</v>
      </c>
      <c r="P7" s="12">
        <f t="shared" si="6"/>
        <v>315</v>
      </c>
    </row>
    <row r="8" spans="1:16" ht="30">
      <c r="A8" s="76"/>
      <c r="B8" s="74"/>
      <c r="C8" s="74"/>
      <c r="D8" s="73"/>
      <c r="E8" s="10" t="s">
        <v>19</v>
      </c>
      <c r="F8" s="11" t="s">
        <v>34</v>
      </c>
      <c r="G8" s="12">
        <v>80</v>
      </c>
      <c r="H8" s="12">
        <f t="shared" si="0"/>
        <v>1280</v>
      </c>
      <c r="I8" s="12">
        <f t="shared" si="1"/>
        <v>112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80</v>
      </c>
      <c r="O8" s="12">
        <f t="shared" si="5"/>
        <v>1280</v>
      </c>
      <c r="P8" s="12">
        <f t="shared" si="6"/>
        <v>112</v>
      </c>
    </row>
    <row r="9" spans="1:16" ht="30">
      <c r="A9" s="76"/>
      <c r="B9" s="11" t="s">
        <v>41</v>
      </c>
      <c r="C9" s="11" t="s">
        <v>284</v>
      </c>
      <c r="D9" s="73"/>
      <c r="E9" s="10" t="s">
        <v>19</v>
      </c>
      <c r="F9" s="11" t="s">
        <v>20</v>
      </c>
      <c r="G9" s="12">
        <v>72</v>
      </c>
      <c r="H9" s="12">
        <f t="shared" si="0"/>
        <v>1152</v>
      </c>
      <c r="I9" s="12">
        <f t="shared" si="1"/>
        <v>100.8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72</v>
      </c>
      <c r="O9" s="12">
        <f t="shared" si="5"/>
        <v>1152</v>
      </c>
      <c r="P9" s="12">
        <f t="shared" si="6"/>
        <v>100.8</v>
      </c>
    </row>
    <row r="10" spans="1:16" ht="30">
      <c r="A10" s="76"/>
      <c r="B10" s="11" t="s">
        <v>70</v>
      </c>
      <c r="C10" s="11" t="s">
        <v>62</v>
      </c>
      <c r="D10" s="73"/>
      <c r="E10" s="10" t="s">
        <v>19</v>
      </c>
      <c r="F10" s="11" t="s">
        <v>20</v>
      </c>
      <c r="G10" s="12">
        <v>120</v>
      </c>
      <c r="H10" s="12">
        <f t="shared" si="0"/>
        <v>1920</v>
      </c>
      <c r="I10" s="12">
        <f t="shared" si="1"/>
        <v>168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120</v>
      </c>
      <c r="O10" s="12">
        <f t="shared" si="5"/>
        <v>1920</v>
      </c>
      <c r="P10" s="12">
        <f t="shared" si="6"/>
        <v>168</v>
      </c>
    </row>
    <row r="11" spans="1:16" ht="15" customHeight="1">
      <c r="A11" s="76"/>
      <c r="B11" s="72" t="s">
        <v>43</v>
      </c>
      <c r="C11" s="72" t="s">
        <v>68</v>
      </c>
      <c r="D11" s="73"/>
      <c r="E11" s="10" t="s">
        <v>18</v>
      </c>
      <c r="F11" s="11" t="s">
        <v>34</v>
      </c>
      <c r="G11" s="12">
        <v>120</v>
      </c>
      <c r="H11" s="12">
        <f t="shared" si="0"/>
        <v>1920</v>
      </c>
      <c r="I11" s="12">
        <f t="shared" si="1"/>
        <v>168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120</v>
      </c>
      <c r="O11" s="12">
        <f t="shared" si="5"/>
        <v>1920</v>
      </c>
      <c r="P11" s="12">
        <f t="shared" si="6"/>
        <v>168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132</v>
      </c>
      <c r="H12" s="12">
        <f t="shared" si="0"/>
        <v>2112</v>
      </c>
      <c r="I12" s="12">
        <f t="shared" si="1"/>
        <v>184.79999999999998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132</v>
      </c>
      <c r="O12" s="12">
        <f t="shared" si="5"/>
        <v>2112</v>
      </c>
      <c r="P12" s="12">
        <f t="shared" si="6"/>
        <v>184.79999999999998</v>
      </c>
    </row>
    <row r="13" spans="1:16" ht="15" customHeight="1">
      <c r="A13" s="76"/>
      <c r="B13" s="11" t="s">
        <v>44</v>
      </c>
      <c r="C13" s="11" t="s">
        <v>417</v>
      </c>
      <c r="D13" s="73"/>
      <c r="E13" s="10" t="s">
        <v>18</v>
      </c>
      <c r="F13" s="11" t="s">
        <v>20</v>
      </c>
      <c r="G13" s="12">
        <v>220</v>
      </c>
      <c r="H13" s="12">
        <f t="shared" si="0"/>
        <v>3520</v>
      </c>
      <c r="I13" s="12">
        <f t="shared" si="1"/>
        <v>308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220</v>
      </c>
      <c r="O13" s="12">
        <f t="shared" si="5"/>
        <v>3520</v>
      </c>
      <c r="P13" s="12">
        <f t="shared" si="6"/>
        <v>308</v>
      </c>
    </row>
    <row r="14" spans="1:16" ht="15" customHeight="1">
      <c r="A14" s="76"/>
      <c r="B14" s="72" t="s">
        <v>76</v>
      </c>
      <c r="C14" s="72" t="s">
        <v>636</v>
      </c>
      <c r="D14" s="73"/>
      <c r="E14" s="10" t="s">
        <v>18</v>
      </c>
      <c r="F14" s="11" t="s">
        <v>20</v>
      </c>
      <c r="G14" s="12">
        <v>132</v>
      </c>
      <c r="H14" s="12">
        <f t="shared" si="0"/>
        <v>2112</v>
      </c>
      <c r="I14" s="12">
        <f t="shared" si="1"/>
        <v>184.79999999999998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132</v>
      </c>
      <c r="O14" s="12">
        <f t="shared" si="5"/>
        <v>2112</v>
      </c>
      <c r="P14" s="12">
        <f t="shared" si="6"/>
        <v>184.79999999999998</v>
      </c>
    </row>
    <row r="15" spans="1:16" ht="30">
      <c r="A15" s="76"/>
      <c r="B15" s="73"/>
      <c r="C15" s="73"/>
      <c r="D15" s="73"/>
      <c r="E15" s="10" t="s">
        <v>19</v>
      </c>
      <c r="F15" s="11" t="s">
        <v>20</v>
      </c>
      <c r="G15" s="12">
        <v>264</v>
      </c>
      <c r="H15" s="12">
        <f t="shared" si="0"/>
        <v>4224</v>
      </c>
      <c r="I15" s="12">
        <f t="shared" si="1"/>
        <v>369.59999999999997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264</v>
      </c>
      <c r="O15" s="12">
        <f t="shared" si="5"/>
        <v>4224</v>
      </c>
      <c r="P15" s="12">
        <f t="shared" si="6"/>
        <v>369.59999999999997</v>
      </c>
    </row>
    <row r="16" spans="1:16" ht="30">
      <c r="A16" s="76"/>
      <c r="B16" s="74"/>
      <c r="C16" s="74"/>
      <c r="D16" s="73"/>
      <c r="E16" s="10" t="s">
        <v>19</v>
      </c>
      <c r="F16" s="11" t="s">
        <v>20</v>
      </c>
      <c r="G16" s="12">
        <v>154</v>
      </c>
      <c r="H16" s="12">
        <f t="shared" si="0"/>
        <v>2464</v>
      </c>
      <c r="I16" s="12">
        <f t="shared" si="1"/>
        <v>215.6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154</v>
      </c>
      <c r="O16" s="12">
        <f t="shared" si="5"/>
        <v>2464</v>
      </c>
      <c r="P16" s="12">
        <f t="shared" si="6"/>
        <v>215.6</v>
      </c>
    </row>
    <row r="17" spans="1:16" ht="30">
      <c r="A17" s="76"/>
      <c r="B17" s="72" t="s">
        <v>53</v>
      </c>
      <c r="C17" s="72" t="s">
        <v>634</v>
      </c>
      <c r="D17" s="73"/>
      <c r="E17" s="10" t="s">
        <v>19</v>
      </c>
      <c r="F17" s="11" t="s">
        <v>20</v>
      </c>
      <c r="G17" s="12">
        <v>80</v>
      </c>
      <c r="H17" s="12">
        <f t="shared" si="0"/>
        <v>1280</v>
      </c>
      <c r="I17" s="12">
        <f t="shared" si="1"/>
        <v>112</v>
      </c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80</v>
      </c>
      <c r="O17" s="12">
        <f t="shared" si="5"/>
        <v>1280</v>
      </c>
      <c r="P17" s="12">
        <f t="shared" si="6"/>
        <v>112</v>
      </c>
    </row>
    <row r="18" spans="1:16" ht="30">
      <c r="A18" s="76"/>
      <c r="B18" s="74"/>
      <c r="C18" s="74"/>
      <c r="D18" s="73"/>
      <c r="E18" s="10" t="s">
        <v>19</v>
      </c>
      <c r="F18" s="11" t="s">
        <v>20</v>
      </c>
      <c r="G18" s="12">
        <v>40</v>
      </c>
      <c r="H18" s="12">
        <f t="shared" si="0"/>
        <v>640</v>
      </c>
      <c r="I18" s="12">
        <f t="shared" si="1"/>
        <v>56</v>
      </c>
      <c r="J18" s="12" t="s">
        <v>21</v>
      </c>
      <c r="K18" s="12"/>
      <c r="L18" s="12">
        <f t="shared" si="2"/>
        <v>0</v>
      </c>
      <c r="M18" s="12">
        <f t="shared" si="3"/>
        <v>0</v>
      </c>
      <c r="N18" s="12">
        <f t="shared" si="4"/>
        <v>40</v>
      </c>
      <c r="O18" s="12">
        <f t="shared" si="5"/>
        <v>640</v>
      </c>
      <c r="P18" s="12">
        <f t="shared" si="6"/>
        <v>56</v>
      </c>
    </row>
    <row r="19" spans="1:16" ht="15" customHeight="1">
      <c r="A19" s="76"/>
      <c r="B19" s="72" t="s">
        <v>50</v>
      </c>
      <c r="C19" s="72" t="s">
        <v>123</v>
      </c>
      <c r="D19" s="73"/>
      <c r="E19" s="10" t="s">
        <v>18</v>
      </c>
      <c r="F19" s="11" t="s">
        <v>20</v>
      </c>
      <c r="G19" s="12">
        <v>126</v>
      </c>
      <c r="H19" s="12">
        <f t="shared" si="0"/>
        <v>2016</v>
      </c>
      <c r="I19" s="12">
        <f t="shared" si="1"/>
        <v>176.39999999999998</v>
      </c>
      <c r="J19" s="12" t="s">
        <v>21</v>
      </c>
      <c r="K19" s="12"/>
      <c r="L19" s="12">
        <f t="shared" si="2"/>
        <v>0</v>
      </c>
      <c r="M19" s="12">
        <f t="shared" si="3"/>
        <v>0</v>
      </c>
      <c r="N19" s="12">
        <f t="shared" si="4"/>
        <v>126</v>
      </c>
      <c r="O19" s="12">
        <f t="shared" si="5"/>
        <v>2016</v>
      </c>
      <c r="P19" s="12">
        <f t="shared" si="6"/>
        <v>176.39999999999998</v>
      </c>
    </row>
    <row r="20" spans="1:16" ht="30">
      <c r="A20" s="76"/>
      <c r="B20" s="74"/>
      <c r="C20" s="74"/>
      <c r="D20" s="73"/>
      <c r="E20" s="10" t="s">
        <v>19</v>
      </c>
      <c r="F20" s="11" t="s">
        <v>34</v>
      </c>
      <c r="G20" s="12">
        <v>200</v>
      </c>
      <c r="H20" s="12">
        <f t="shared" si="0"/>
        <v>3200</v>
      </c>
      <c r="I20" s="12">
        <f t="shared" si="1"/>
        <v>280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200</v>
      </c>
      <c r="O20" s="12">
        <f t="shared" si="5"/>
        <v>3200</v>
      </c>
      <c r="P20" s="12">
        <f t="shared" si="6"/>
        <v>280</v>
      </c>
    </row>
    <row r="21" spans="1:16" ht="15" customHeight="1">
      <c r="A21" s="76"/>
      <c r="B21" s="72" t="s">
        <v>27</v>
      </c>
      <c r="C21" s="72" t="s">
        <v>77</v>
      </c>
      <c r="D21" s="73"/>
      <c r="E21" s="10" t="s">
        <v>18</v>
      </c>
      <c r="F21" s="11" t="s">
        <v>20</v>
      </c>
      <c r="G21" s="12">
        <v>60</v>
      </c>
      <c r="H21" s="12">
        <f t="shared" si="0"/>
        <v>960</v>
      </c>
      <c r="I21" s="12">
        <f t="shared" si="1"/>
        <v>84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60</v>
      </c>
      <c r="O21" s="12">
        <f t="shared" si="5"/>
        <v>960</v>
      </c>
      <c r="P21" s="12">
        <f t="shared" si="6"/>
        <v>84</v>
      </c>
    </row>
    <row r="22" spans="1:16" ht="30">
      <c r="A22" s="76"/>
      <c r="B22" s="73"/>
      <c r="C22" s="73"/>
      <c r="D22" s="73"/>
      <c r="E22" s="10" t="s">
        <v>19</v>
      </c>
      <c r="F22" s="11" t="s">
        <v>20</v>
      </c>
      <c r="G22" s="12">
        <v>40</v>
      </c>
      <c r="H22" s="12">
        <f t="shared" si="0"/>
        <v>640</v>
      </c>
      <c r="I22" s="12">
        <f t="shared" si="1"/>
        <v>56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40</v>
      </c>
      <c r="O22" s="12">
        <f t="shared" si="5"/>
        <v>640</v>
      </c>
      <c r="P22" s="12">
        <f t="shared" si="6"/>
        <v>56</v>
      </c>
    </row>
    <row r="23" spans="1:16" ht="30">
      <c r="A23" s="76"/>
      <c r="B23" s="74"/>
      <c r="C23" s="74"/>
      <c r="D23" s="73"/>
      <c r="E23" s="10" t="s">
        <v>19</v>
      </c>
      <c r="F23" s="11" t="s">
        <v>20</v>
      </c>
      <c r="G23" s="12">
        <v>4</v>
      </c>
      <c r="H23" s="12">
        <f t="shared" si="0"/>
        <v>64</v>
      </c>
      <c r="I23" s="12">
        <f t="shared" si="1"/>
        <v>5.6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</v>
      </c>
      <c r="O23" s="12">
        <f t="shared" si="5"/>
        <v>64</v>
      </c>
      <c r="P23" s="12">
        <f t="shared" si="6"/>
        <v>5.6</v>
      </c>
    </row>
    <row r="24" spans="1:16" ht="30">
      <c r="A24" s="76"/>
      <c r="B24" s="11" t="s">
        <v>80</v>
      </c>
      <c r="C24" s="11" t="s">
        <v>226</v>
      </c>
      <c r="D24" s="73"/>
      <c r="E24" s="10" t="s">
        <v>19</v>
      </c>
      <c r="F24" s="11" t="s">
        <v>20</v>
      </c>
      <c r="G24" s="12">
        <v>630</v>
      </c>
      <c r="H24" s="12">
        <f t="shared" si="0"/>
        <v>10080</v>
      </c>
      <c r="I24" s="12">
        <f t="shared" si="1"/>
        <v>882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630</v>
      </c>
      <c r="O24" s="12">
        <f t="shared" si="5"/>
        <v>10080</v>
      </c>
      <c r="P24" s="12">
        <f t="shared" si="6"/>
        <v>882</v>
      </c>
    </row>
    <row r="25" spans="1:16" ht="30">
      <c r="A25" s="76"/>
      <c r="B25" s="11" t="s">
        <v>85</v>
      </c>
      <c r="C25" s="11" t="s">
        <v>119</v>
      </c>
      <c r="D25" s="73"/>
      <c r="E25" s="10" t="s">
        <v>19</v>
      </c>
      <c r="F25" s="11" t="s">
        <v>34</v>
      </c>
      <c r="G25" s="12">
        <v>78</v>
      </c>
      <c r="H25" s="12">
        <f t="shared" si="0"/>
        <v>1248</v>
      </c>
      <c r="I25" s="12">
        <f t="shared" si="1"/>
        <v>109.19999999999999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78</v>
      </c>
      <c r="O25" s="12">
        <f t="shared" si="5"/>
        <v>1248</v>
      </c>
      <c r="P25" s="12">
        <f t="shared" si="6"/>
        <v>109.19999999999999</v>
      </c>
    </row>
    <row r="26" spans="1:16" ht="15" customHeight="1">
      <c r="A26" s="76"/>
      <c r="B26" s="72" t="s">
        <v>72</v>
      </c>
      <c r="C26" s="72" t="s">
        <v>349</v>
      </c>
      <c r="D26" s="73"/>
      <c r="E26" s="10" t="s">
        <v>18</v>
      </c>
      <c r="F26" s="11" t="s">
        <v>20</v>
      </c>
      <c r="G26" s="12">
        <v>120</v>
      </c>
      <c r="H26" s="12">
        <f t="shared" si="0"/>
        <v>1920</v>
      </c>
      <c r="I26" s="12">
        <f t="shared" si="1"/>
        <v>168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120</v>
      </c>
      <c r="O26" s="12">
        <f t="shared" si="5"/>
        <v>1920</v>
      </c>
      <c r="P26" s="12">
        <f t="shared" si="6"/>
        <v>168</v>
      </c>
    </row>
    <row r="27" spans="1:16" ht="30">
      <c r="A27" s="76"/>
      <c r="B27" s="73"/>
      <c r="C27" s="73"/>
      <c r="D27" s="73"/>
      <c r="E27" s="10" t="s">
        <v>19</v>
      </c>
      <c r="F27" s="11" t="s">
        <v>34</v>
      </c>
      <c r="G27" s="12">
        <v>160</v>
      </c>
      <c r="H27" s="12">
        <f t="shared" si="0"/>
        <v>2560</v>
      </c>
      <c r="I27" s="12">
        <f t="shared" si="1"/>
        <v>224</v>
      </c>
      <c r="J27" s="12" t="s">
        <v>21</v>
      </c>
      <c r="K27" s="12"/>
      <c r="L27" s="12">
        <f t="shared" si="2"/>
        <v>0</v>
      </c>
      <c r="M27" s="12">
        <f t="shared" si="3"/>
        <v>0</v>
      </c>
      <c r="N27" s="12">
        <f t="shared" si="4"/>
        <v>160</v>
      </c>
      <c r="O27" s="12">
        <f t="shared" si="5"/>
        <v>2560</v>
      </c>
      <c r="P27" s="12">
        <f t="shared" si="6"/>
        <v>224</v>
      </c>
    </row>
    <row r="28" spans="1:16" ht="30">
      <c r="A28" s="76"/>
      <c r="B28" s="74"/>
      <c r="C28" s="74"/>
      <c r="D28" s="73"/>
      <c r="E28" s="10" t="s">
        <v>19</v>
      </c>
      <c r="F28" s="11" t="s">
        <v>34</v>
      </c>
      <c r="G28" s="12">
        <v>275</v>
      </c>
      <c r="H28" s="12">
        <f t="shared" si="0"/>
        <v>4400</v>
      </c>
      <c r="I28" s="12">
        <f t="shared" si="1"/>
        <v>385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275</v>
      </c>
      <c r="O28" s="12">
        <f t="shared" si="5"/>
        <v>4400</v>
      </c>
      <c r="P28" s="12">
        <f t="shared" si="6"/>
        <v>385</v>
      </c>
    </row>
    <row r="29" spans="1:16" ht="30">
      <c r="A29" s="76"/>
      <c r="B29" s="11" t="s">
        <v>78</v>
      </c>
      <c r="C29" s="11" t="s">
        <v>100</v>
      </c>
      <c r="D29" s="73"/>
      <c r="E29" s="10" t="s">
        <v>19</v>
      </c>
      <c r="F29" s="11" t="s">
        <v>20</v>
      </c>
      <c r="G29" s="12">
        <v>204</v>
      </c>
      <c r="H29" s="12">
        <f t="shared" si="0"/>
        <v>3264</v>
      </c>
      <c r="I29" s="12">
        <f t="shared" si="1"/>
        <v>285.59999999999997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204</v>
      </c>
      <c r="O29" s="12">
        <f t="shared" si="5"/>
        <v>3264</v>
      </c>
      <c r="P29" s="12">
        <f t="shared" si="6"/>
        <v>285.59999999999997</v>
      </c>
    </row>
    <row r="30" spans="1:16" ht="15" customHeight="1">
      <c r="A30" s="76"/>
      <c r="B30" s="72" t="s">
        <v>26</v>
      </c>
      <c r="C30" s="72" t="s">
        <v>294</v>
      </c>
      <c r="D30" s="73"/>
      <c r="E30" s="10" t="s">
        <v>18</v>
      </c>
      <c r="F30" s="11" t="s">
        <v>34</v>
      </c>
      <c r="G30" s="12">
        <v>180</v>
      </c>
      <c r="H30" s="12">
        <f t="shared" si="0"/>
        <v>2880</v>
      </c>
      <c r="I30" s="12">
        <f t="shared" si="1"/>
        <v>251.99999999999997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180</v>
      </c>
      <c r="O30" s="12">
        <f t="shared" si="5"/>
        <v>2880</v>
      </c>
      <c r="P30" s="12">
        <f t="shared" si="6"/>
        <v>251.99999999999997</v>
      </c>
    </row>
    <row r="31" spans="1:16" ht="30">
      <c r="A31" s="76"/>
      <c r="B31" s="74"/>
      <c r="C31" s="74"/>
      <c r="D31" s="73"/>
      <c r="E31" s="10" t="s">
        <v>19</v>
      </c>
      <c r="F31" s="11" t="s">
        <v>34</v>
      </c>
      <c r="G31" s="12">
        <v>120</v>
      </c>
      <c r="H31" s="12">
        <f t="shared" si="0"/>
        <v>1920</v>
      </c>
      <c r="I31" s="12">
        <f t="shared" si="1"/>
        <v>168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120</v>
      </c>
      <c r="O31" s="12">
        <f t="shared" si="5"/>
        <v>1920</v>
      </c>
      <c r="P31" s="12">
        <f t="shared" si="6"/>
        <v>168</v>
      </c>
    </row>
    <row r="32" spans="1:16" ht="30">
      <c r="A32" s="76"/>
      <c r="B32" s="11" t="s">
        <v>37</v>
      </c>
      <c r="C32" s="11" t="s">
        <v>61</v>
      </c>
      <c r="D32" s="73"/>
      <c r="E32" s="10" t="s">
        <v>19</v>
      </c>
      <c r="F32" s="11" t="s">
        <v>20</v>
      </c>
      <c r="G32" s="12">
        <v>45</v>
      </c>
      <c r="H32" s="12">
        <f t="shared" si="0"/>
        <v>720</v>
      </c>
      <c r="I32" s="12">
        <f t="shared" si="1"/>
        <v>62.999999999999993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45</v>
      </c>
      <c r="O32" s="12">
        <f t="shared" si="5"/>
        <v>720</v>
      </c>
      <c r="P32" s="12">
        <f t="shared" si="6"/>
        <v>62.999999999999993</v>
      </c>
    </row>
    <row r="33" spans="1:16" ht="30">
      <c r="A33" s="76"/>
      <c r="B33" s="11" t="s">
        <v>65</v>
      </c>
      <c r="C33" s="11" t="s">
        <v>119</v>
      </c>
      <c r="D33" s="73"/>
      <c r="E33" s="10" t="s">
        <v>19</v>
      </c>
      <c r="F33" s="11" t="s">
        <v>20</v>
      </c>
      <c r="G33" s="12">
        <v>120</v>
      </c>
      <c r="H33" s="12">
        <f t="shared" si="0"/>
        <v>1920</v>
      </c>
      <c r="I33" s="12">
        <f t="shared" si="1"/>
        <v>168</v>
      </c>
      <c r="J33" s="12" t="s">
        <v>21</v>
      </c>
      <c r="K33" s="12"/>
      <c r="L33" s="12">
        <f t="shared" si="2"/>
        <v>0</v>
      </c>
      <c r="M33" s="12">
        <f t="shared" si="3"/>
        <v>0</v>
      </c>
      <c r="N33" s="12">
        <f t="shared" si="4"/>
        <v>120</v>
      </c>
      <c r="O33" s="12">
        <f t="shared" si="5"/>
        <v>1920</v>
      </c>
      <c r="P33" s="12">
        <f t="shared" si="6"/>
        <v>168</v>
      </c>
    </row>
    <row r="34" spans="1:16" ht="15" customHeight="1">
      <c r="A34" s="76"/>
      <c r="B34" s="72" t="s">
        <v>31</v>
      </c>
      <c r="C34" s="72" t="s">
        <v>518</v>
      </c>
      <c r="D34" s="73"/>
      <c r="E34" s="10" t="s">
        <v>18</v>
      </c>
      <c r="F34" s="11" t="s">
        <v>34</v>
      </c>
      <c r="G34" s="12">
        <v>100</v>
      </c>
      <c r="H34" s="12">
        <f t="shared" si="0"/>
        <v>1600</v>
      </c>
      <c r="I34" s="12">
        <f t="shared" si="1"/>
        <v>140</v>
      </c>
      <c r="J34" s="12" t="s">
        <v>21</v>
      </c>
      <c r="K34" s="12"/>
      <c r="L34" s="12">
        <f t="shared" si="2"/>
        <v>0</v>
      </c>
      <c r="M34" s="12">
        <f t="shared" si="3"/>
        <v>0</v>
      </c>
      <c r="N34" s="12">
        <f t="shared" si="4"/>
        <v>100</v>
      </c>
      <c r="O34" s="12">
        <f t="shared" si="5"/>
        <v>1600</v>
      </c>
      <c r="P34" s="12">
        <f t="shared" si="6"/>
        <v>140</v>
      </c>
    </row>
    <row r="35" spans="1:16" ht="30">
      <c r="A35" s="76"/>
      <c r="B35" s="73"/>
      <c r="C35" s="73"/>
      <c r="D35" s="73"/>
      <c r="E35" s="10" t="s">
        <v>19</v>
      </c>
      <c r="F35" s="11" t="s">
        <v>20</v>
      </c>
      <c r="G35" s="12">
        <v>105</v>
      </c>
      <c r="H35" s="12">
        <f t="shared" si="0"/>
        <v>1680</v>
      </c>
      <c r="I35" s="12">
        <f t="shared" si="1"/>
        <v>147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105</v>
      </c>
      <c r="O35" s="12">
        <f t="shared" si="5"/>
        <v>1680</v>
      </c>
      <c r="P35" s="12">
        <f t="shared" si="6"/>
        <v>147</v>
      </c>
    </row>
    <row r="36" spans="1:16" ht="30">
      <c r="A36" s="76"/>
      <c r="B36" s="74"/>
      <c r="C36" s="74"/>
      <c r="D36" s="73"/>
      <c r="E36" s="10" t="s">
        <v>19</v>
      </c>
      <c r="F36" s="11" t="s">
        <v>20</v>
      </c>
      <c r="G36" s="12">
        <v>126</v>
      </c>
      <c r="H36" s="12">
        <f t="shared" si="0"/>
        <v>2016</v>
      </c>
      <c r="I36" s="12">
        <f t="shared" si="1"/>
        <v>176.39999999999998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126</v>
      </c>
      <c r="O36" s="12">
        <f t="shared" si="5"/>
        <v>2016</v>
      </c>
      <c r="P36" s="12">
        <f t="shared" si="6"/>
        <v>176.39999999999998</v>
      </c>
    </row>
    <row r="37" spans="1:16" ht="30">
      <c r="A37" s="76"/>
      <c r="B37" s="11" t="s">
        <v>73</v>
      </c>
      <c r="C37" s="11" t="s">
        <v>295</v>
      </c>
      <c r="D37" s="73"/>
      <c r="E37" s="10" t="s">
        <v>19</v>
      </c>
      <c r="F37" s="11" t="s">
        <v>34</v>
      </c>
      <c r="G37" s="12">
        <v>200</v>
      </c>
      <c r="H37" s="12">
        <f t="shared" si="0"/>
        <v>3200</v>
      </c>
      <c r="I37" s="12">
        <f t="shared" si="1"/>
        <v>280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200</v>
      </c>
      <c r="O37" s="12">
        <f t="shared" si="5"/>
        <v>3200</v>
      </c>
      <c r="P37" s="12">
        <f t="shared" si="6"/>
        <v>280</v>
      </c>
    </row>
    <row r="38" spans="1:16" ht="15" customHeight="1">
      <c r="A38" s="76"/>
      <c r="B38" s="11" t="s">
        <v>69</v>
      </c>
      <c r="C38" s="11" t="s">
        <v>729</v>
      </c>
      <c r="D38" s="73"/>
      <c r="E38" s="10" t="s">
        <v>18</v>
      </c>
      <c r="F38" s="11" t="s">
        <v>20</v>
      </c>
      <c r="G38" s="12">
        <v>140</v>
      </c>
      <c r="H38" s="12">
        <f t="shared" si="0"/>
        <v>2240</v>
      </c>
      <c r="I38" s="12">
        <f t="shared" si="1"/>
        <v>196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140</v>
      </c>
      <c r="O38" s="12">
        <f t="shared" si="5"/>
        <v>2240</v>
      </c>
      <c r="P38" s="12">
        <f t="shared" si="6"/>
        <v>196</v>
      </c>
    </row>
    <row r="39" spans="1:16" ht="30">
      <c r="A39" s="76"/>
      <c r="B39" s="11" t="s">
        <v>74</v>
      </c>
      <c r="C39" s="11" t="s">
        <v>44</v>
      </c>
      <c r="D39" s="73"/>
      <c r="E39" s="10" t="s">
        <v>19</v>
      </c>
      <c r="F39" s="11" t="s">
        <v>34</v>
      </c>
      <c r="G39" s="12">
        <v>250</v>
      </c>
      <c r="H39" s="12">
        <f t="shared" si="0"/>
        <v>4000</v>
      </c>
      <c r="I39" s="12">
        <f t="shared" si="1"/>
        <v>350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250</v>
      </c>
      <c r="O39" s="12">
        <f t="shared" si="5"/>
        <v>4000</v>
      </c>
      <c r="P39" s="12">
        <f t="shared" si="6"/>
        <v>350</v>
      </c>
    </row>
    <row r="40" spans="1:16" ht="15" customHeight="1">
      <c r="A40" s="76"/>
      <c r="B40" s="72" t="s">
        <v>45</v>
      </c>
      <c r="C40" s="72" t="s">
        <v>74</v>
      </c>
      <c r="D40" s="73"/>
      <c r="E40" s="10" t="s">
        <v>18</v>
      </c>
      <c r="F40" s="11" t="s">
        <v>20</v>
      </c>
      <c r="G40" s="12">
        <v>150</v>
      </c>
      <c r="H40" s="12">
        <f t="shared" si="0"/>
        <v>2400</v>
      </c>
      <c r="I40" s="12">
        <f t="shared" si="1"/>
        <v>210</v>
      </c>
      <c r="J40" s="12" t="s">
        <v>21</v>
      </c>
      <c r="K40" s="12"/>
      <c r="L40" s="12">
        <f t="shared" si="2"/>
        <v>0</v>
      </c>
      <c r="M40" s="12">
        <f t="shared" si="3"/>
        <v>0</v>
      </c>
      <c r="N40" s="12">
        <f t="shared" si="4"/>
        <v>150</v>
      </c>
      <c r="O40" s="12">
        <f t="shared" si="5"/>
        <v>2400</v>
      </c>
      <c r="P40" s="12">
        <f t="shared" si="6"/>
        <v>210</v>
      </c>
    </row>
    <row r="41" spans="1:16" ht="30">
      <c r="A41" s="76"/>
      <c r="B41" s="73"/>
      <c r="C41" s="73"/>
      <c r="D41" s="73"/>
      <c r="E41" s="10" t="s">
        <v>19</v>
      </c>
      <c r="F41" s="11" t="s">
        <v>34</v>
      </c>
      <c r="G41" s="12">
        <v>200</v>
      </c>
      <c r="H41" s="12">
        <f t="shared" si="0"/>
        <v>3200</v>
      </c>
      <c r="I41" s="12">
        <f t="shared" si="1"/>
        <v>280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200</v>
      </c>
      <c r="O41" s="12">
        <f t="shared" si="5"/>
        <v>3200</v>
      </c>
      <c r="P41" s="12">
        <f t="shared" si="6"/>
        <v>280</v>
      </c>
    </row>
    <row r="42" spans="1:16" ht="30">
      <c r="A42" s="76"/>
      <c r="B42" s="74"/>
      <c r="C42" s="74"/>
      <c r="D42" s="73"/>
      <c r="E42" s="10" t="s">
        <v>19</v>
      </c>
      <c r="F42" s="11" t="s">
        <v>20</v>
      </c>
      <c r="G42" s="12">
        <v>300</v>
      </c>
      <c r="H42" s="12">
        <f t="shared" si="0"/>
        <v>4800</v>
      </c>
      <c r="I42" s="12">
        <f t="shared" si="1"/>
        <v>420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300</v>
      </c>
      <c r="O42" s="12">
        <f t="shared" si="5"/>
        <v>4800</v>
      </c>
      <c r="P42" s="12">
        <f t="shared" si="6"/>
        <v>420</v>
      </c>
    </row>
    <row r="43" spans="1:16" ht="15" customHeight="1">
      <c r="A43" s="76"/>
      <c r="B43" s="72" t="s">
        <v>55</v>
      </c>
      <c r="C43" s="72" t="s">
        <v>591</v>
      </c>
      <c r="D43" s="73"/>
      <c r="E43" s="10" t="s">
        <v>18</v>
      </c>
      <c r="F43" s="11" t="s">
        <v>20</v>
      </c>
      <c r="G43" s="12">
        <v>132</v>
      </c>
      <c r="H43" s="12">
        <f t="shared" si="0"/>
        <v>2112</v>
      </c>
      <c r="I43" s="12">
        <f t="shared" si="1"/>
        <v>184.79999999999998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132</v>
      </c>
      <c r="O43" s="12">
        <f t="shared" si="5"/>
        <v>2112</v>
      </c>
      <c r="P43" s="12">
        <f t="shared" si="6"/>
        <v>184.79999999999998</v>
      </c>
    </row>
    <row r="44" spans="1:16" s="23" customFormat="1" ht="30">
      <c r="A44" s="76"/>
      <c r="B44" s="74"/>
      <c r="C44" s="74"/>
      <c r="D44" s="73"/>
      <c r="E44" s="10" t="s">
        <v>19</v>
      </c>
      <c r="F44" s="11" t="s">
        <v>20</v>
      </c>
      <c r="G44" s="12">
        <v>200</v>
      </c>
      <c r="H44" s="12">
        <f t="shared" si="0"/>
        <v>3200</v>
      </c>
      <c r="I44" s="12">
        <f t="shared" si="1"/>
        <v>280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200</v>
      </c>
      <c r="O44" s="12">
        <f t="shared" si="5"/>
        <v>3200</v>
      </c>
      <c r="P44" s="12">
        <f t="shared" si="6"/>
        <v>280</v>
      </c>
    </row>
    <row r="45" spans="1:16" s="23" customFormat="1" ht="15" customHeight="1">
      <c r="A45" s="76"/>
      <c r="B45" s="72" t="s">
        <v>28</v>
      </c>
      <c r="C45" s="72" t="s">
        <v>29</v>
      </c>
      <c r="D45" s="73"/>
      <c r="E45" s="10" t="s">
        <v>18</v>
      </c>
      <c r="F45" s="11" t="s">
        <v>20</v>
      </c>
      <c r="G45" s="12">
        <v>48</v>
      </c>
      <c r="H45" s="12">
        <f t="shared" si="0"/>
        <v>768</v>
      </c>
      <c r="I45" s="12">
        <f t="shared" si="1"/>
        <v>67.199999999999989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48</v>
      </c>
      <c r="O45" s="12">
        <f t="shared" si="5"/>
        <v>768</v>
      </c>
      <c r="P45" s="12">
        <f t="shared" si="6"/>
        <v>67.199999999999989</v>
      </c>
    </row>
    <row r="46" spans="1:16" ht="30">
      <c r="A46" s="76"/>
      <c r="B46" s="74"/>
      <c r="C46" s="74"/>
      <c r="D46" s="73"/>
      <c r="E46" s="10" t="s">
        <v>19</v>
      </c>
      <c r="F46" s="11" t="s">
        <v>20</v>
      </c>
      <c r="G46" s="12">
        <v>68</v>
      </c>
      <c r="H46" s="12">
        <f t="shared" si="0"/>
        <v>1088</v>
      </c>
      <c r="I46" s="12">
        <f t="shared" si="1"/>
        <v>95.199999999999989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68</v>
      </c>
      <c r="O46" s="12">
        <f t="shared" si="5"/>
        <v>1088</v>
      </c>
      <c r="P46" s="12">
        <f t="shared" si="6"/>
        <v>95.199999999999989</v>
      </c>
    </row>
    <row r="47" spans="1:16" ht="15" customHeight="1">
      <c r="A47" s="76"/>
      <c r="B47" s="72" t="s">
        <v>56</v>
      </c>
      <c r="C47" s="72" t="s">
        <v>304</v>
      </c>
      <c r="D47" s="73"/>
      <c r="E47" s="10" t="s">
        <v>18</v>
      </c>
      <c r="F47" s="11" t="s">
        <v>20</v>
      </c>
      <c r="G47" s="12">
        <v>120</v>
      </c>
      <c r="H47" s="12">
        <f t="shared" si="0"/>
        <v>1920</v>
      </c>
      <c r="I47" s="12">
        <f t="shared" si="1"/>
        <v>168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120</v>
      </c>
      <c r="O47" s="12">
        <f t="shared" si="5"/>
        <v>1920</v>
      </c>
      <c r="P47" s="12">
        <f t="shared" si="6"/>
        <v>168</v>
      </c>
    </row>
    <row r="48" spans="1:16" ht="30">
      <c r="A48" s="76"/>
      <c r="B48" s="73"/>
      <c r="C48" s="73"/>
      <c r="D48" s="73"/>
      <c r="E48" s="10" t="s">
        <v>19</v>
      </c>
      <c r="F48" s="11" t="s">
        <v>20</v>
      </c>
      <c r="G48" s="12">
        <v>160</v>
      </c>
      <c r="H48" s="12">
        <f t="shared" si="0"/>
        <v>2560</v>
      </c>
      <c r="I48" s="12">
        <f t="shared" si="1"/>
        <v>224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160</v>
      </c>
      <c r="O48" s="12">
        <f t="shared" si="5"/>
        <v>2560</v>
      </c>
      <c r="P48" s="12">
        <f t="shared" si="6"/>
        <v>224</v>
      </c>
    </row>
    <row r="49" spans="1:16" ht="30">
      <c r="A49" s="76"/>
      <c r="B49" s="74"/>
      <c r="C49" s="74"/>
      <c r="D49" s="73"/>
      <c r="E49" s="10" t="s">
        <v>19</v>
      </c>
      <c r="F49" s="11" t="s">
        <v>20</v>
      </c>
      <c r="G49" s="12">
        <v>120</v>
      </c>
      <c r="H49" s="12">
        <f t="shared" si="0"/>
        <v>1920</v>
      </c>
      <c r="I49" s="12">
        <f t="shared" si="1"/>
        <v>168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120</v>
      </c>
      <c r="O49" s="12">
        <f t="shared" si="5"/>
        <v>1920</v>
      </c>
      <c r="P49" s="12">
        <f t="shared" si="6"/>
        <v>168</v>
      </c>
    </row>
    <row r="50" spans="1:16" ht="30">
      <c r="A50" s="76"/>
      <c r="B50" s="72" t="s">
        <v>129</v>
      </c>
      <c r="C50" s="72" t="s">
        <v>730</v>
      </c>
      <c r="D50" s="73"/>
      <c r="E50" s="10" t="s">
        <v>19</v>
      </c>
      <c r="F50" s="11" t="s">
        <v>20</v>
      </c>
      <c r="G50" s="12">
        <v>96</v>
      </c>
      <c r="H50" s="12">
        <f t="shared" si="0"/>
        <v>1536</v>
      </c>
      <c r="I50" s="12">
        <f t="shared" si="1"/>
        <v>134.39999999999998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96</v>
      </c>
      <c r="O50" s="12">
        <f t="shared" si="5"/>
        <v>1536</v>
      </c>
      <c r="P50" s="12">
        <f t="shared" si="6"/>
        <v>134.39999999999998</v>
      </c>
    </row>
    <row r="51" spans="1:16" ht="30">
      <c r="A51" s="76"/>
      <c r="B51" s="74"/>
      <c r="C51" s="74"/>
      <c r="D51" s="73"/>
      <c r="E51" s="10" t="s">
        <v>19</v>
      </c>
      <c r="F51" s="11" t="s">
        <v>20</v>
      </c>
      <c r="G51" s="12">
        <v>128</v>
      </c>
      <c r="H51" s="12">
        <f t="shared" si="0"/>
        <v>2048</v>
      </c>
      <c r="I51" s="12">
        <f t="shared" si="1"/>
        <v>179.2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128</v>
      </c>
      <c r="O51" s="12">
        <f t="shared" si="5"/>
        <v>2048</v>
      </c>
      <c r="P51" s="12">
        <f t="shared" si="6"/>
        <v>179.2</v>
      </c>
    </row>
    <row r="52" spans="1:16" ht="30">
      <c r="A52" s="76"/>
      <c r="B52" s="11" t="s">
        <v>75</v>
      </c>
      <c r="C52" s="11" t="s">
        <v>441</v>
      </c>
      <c r="D52" s="73"/>
      <c r="E52" s="10" t="s">
        <v>19</v>
      </c>
      <c r="F52" s="11" t="s">
        <v>20</v>
      </c>
      <c r="G52" s="12">
        <v>240</v>
      </c>
      <c r="H52" s="12">
        <f t="shared" si="0"/>
        <v>3840</v>
      </c>
      <c r="I52" s="12">
        <f t="shared" si="1"/>
        <v>336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240</v>
      </c>
      <c r="O52" s="12">
        <f t="shared" si="5"/>
        <v>3840</v>
      </c>
      <c r="P52" s="12">
        <f t="shared" si="6"/>
        <v>336</v>
      </c>
    </row>
    <row r="53" spans="1:16" ht="15" customHeight="1">
      <c r="A53" s="76"/>
      <c r="B53" s="72" t="s">
        <v>35</v>
      </c>
      <c r="C53" s="72" t="s">
        <v>733</v>
      </c>
      <c r="D53" s="73"/>
      <c r="E53" s="10" t="s">
        <v>18</v>
      </c>
      <c r="F53" s="11" t="s">
        <v>20</v>
      </c>
      <c r="G53" s="12">
        <v>96</v>
      </c>
      <c r="H53" s="12">
        <f t="shared" si="0"/>
        <v>1536</v>
      </c>
      <c r="I53" s="12">
        <f t="shared" si="1"/>
        <v>134.39999999999998</v>
      </c>
      <c r="J53" s="12" t="s">
        <v>21</v>
      </c>
      <c r="K53" s="12"/>
      <c r="L53" s="12">
        <f t="shared" si="2"/>
        <v>0</v>
      </c>
      <c r="M53" s="12">
        <f t="shared" si="3"/>
        <v>0</v>
      </c>
      <c r="N53" s="12">
        <f t="shared" si="4"/>
        <v>96</v>
      </c>
      <c r="O53" s="12">
        <f t="shared" si="5"/>
        <v>1536</v>
      </c>
      <c r="P53" s="12">
        <f t="shared" si="6"/>
        <v>134.39999999999998</v>
      </c>
    </row>
    <row r="54" spans="1:16" ht="30">
      <c r="A54" s="76"/>
      <c r="B54" s="73"/>
      <c r="C54" s="73"/>
      <c r="D54" s="73"/>
      <c r="E54" s="10" t="s">
        <v>19</v>
      </c>
      <c r="F54" s="11" t="s">
        <v>20</v>
      </c>
      <c r="G54" s="12">
        <v>24</v>
      </c>
      <c r="H54" s="12">
        <f t="shared" si="0"/>
        <v>384</v>
      </c>
      <c r="I54" s="12">
        <f t="shared" si="1"/>
        <v>33.599999999999994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24</v>
      </c>
      <c r="O54" s="12">
        <f t="shared" si="5"/>
        <v>384</v>
      </c>
      <c r="P54" s="12">
        <f t="shared" si="6"/>
        <v>33.599999999999994</v>
      </c>
    </row>
    <row r="55" spans="1:16" ht="30">
      <c r="A55" s="76"/>
      <c r="B55" s="74"/>
      <c r="C55" s="74"/>
      <c r="D55" s="73"/>
      <c r="E55" s="10" t="s">
        <v>19</v>
      </c>
      <c r="F55" s="11" t="s">
        <v>20</v>
      </c>
      <c r="G55" s="12">
        <v>50</v>
      </c>
      <c r="H55" s="12">
        <f t="shared" si="0"/>
        <v>800</v>
      </c>
      <c r="I55" s="12">
        <f t="shared" si="1"/>
        <v>70</v>
      </c>
      <c r="J55" s="12" t="s">
        <v>21</v>
      </c>
      <c r="K55" s="12"/>
      <c r="L55" s="12">
        <f t="shared" si="2"/>
        <v>0</v>
      </c>
      <c r="M55" s="12">
        <f t="shared" si="3"/>
        <v>0</v>
      </c>
      <c r="N55" s="12">
        <f t="shared" si="4"/>
        <v>50</v>
      </c>
      <c r="O55" s="12">
        <f t="shared" si="5"/>
        <v>800</v>
      </c>
      <c r="P55" s="12">
        <f t="shared" si="6"/>
        <v>70</v>
      </c>
    </row>
    <row r="56" spans="1:16" ht="30">
      <c r="A56" s="76"/>
      <c r="B56" s="11" t="s">
        <v>35</v>
      </c>
      <c r="C56" s="11" t="s">
        <v>733</v>
      </c>
      <c r="D56" s="73"/>
      <c r="E56" s="10" t="s">
        <v>19</v>
      </c>
      <c r="F56" s="11" t="s">
        <v>34</v>
      </c>
      <c r="G56" s="12">
        <v>300</v>
      </c>
      <c r="H56" s="12">
        <f t="shared" si="0"/>
        <v>4800</v>
      </c>
      <c r="I56" s="12">
        <f t="shared" si="1"/>
        <v>420</v>
      </c>
      <c r="J56" s="12" t="s">
        <v>21</v>
      </c>
      <c r="K56" s="12"/>
      <c r="L56" s="12">
        <f t="shared" si="2"/>
        <v>0</v>
      </c>
      <c r="M56" s="12">
        <f t="shared" si="3"/>
        <v>0</v>
      </c>
      <c r="N56" s="12">
        <f t="shared" si="4"/>
        <v>300</v>
      </c>
      <c r="O56" s="12">
        <f t="shared" si="5"/>
        <v>4800</v>
      </c>
      <c r="P56" s="12">
        <f t="shared" si="6"/>
        <v>420</v>
      </c>
    </row>
    <row r="57" spans="1:16" ht="30">
      <c r="A57" s="76"/>
      <c r="B57" s="11" t="s">
        <v>58</v>
      </c>
      <c r="C57" s="11" t="s">
        <v>731</v>
      </c>
      <c r="D57" s="73"/>
      <c r="E57" s="10" t="s">
        <v>19</v>
      </c>
      <c r="F57" s="11" t="s">
        <v>20</v>
      </c>
      <c r="G57" s="12">
        <v>32</v>
      </c>
      <c r="H57" s="12">
        <f t="shared" si="0"/>
        <v>512</v>
      </c>
      <c r="I57" s="12">
        <f t="shared" si="1"/>
        <v>44.8</v>
      </c>
      <c r="J57" s="12" t="s">
        <v>21</v>
      </c>
      <c r="K57" s="12"/>
      <c r="L57" s="12">
        <f t="shared" si="2"/>
        <v>0</v>
      </c>
      <c r="M57" s="12">
        <f t="shared" si="3"/>
        <v>0</v>
      </c>
      <c r="N57" s="12">
        <f t="shared" si="4"/>
        <v>32</v>
      </c>
      <c r="O57" s="12">
        <f t="shared" si="5"/>
        <v>512</v>
      </c>
      <c r="P57" s="12">
        <f t="shared" si="6"/>
        <v>44.8</v>
      </c>
    </row>
    <row r="58" spans="1:16" ht="30">
      <c r="A58" s="76"/>
      <c r="B58" s="72" t="s">
        <v>60</v>
      </c>
      <c r="C58" s="72" t="s">
        <v>732</v>
      </c>
      <c r="D58" s="73"/>
      <c r="E58" s="10" t="s">
        <v>19</v>
      </c>
      <c r="F58" s="11" t="s">
        <v>20</v>
      </c>
      <c r="G58" s="12">
        <v>160</v>
      </c>
      <c r="H58" s="12">
        <f t="shared" si="0"/>
        <v>2560</v>
      </c>
      <c r="I58" s="12">
        <f t="shared" si="1"/>
        <v>224</v>
      </c>
      <c r="J58" s="12" t="s">
        <v>21</v>
      </c>
      <c r="K58" s="12"/>
      <c r="L58" s="12">
        <f t="shared" si="2"/>
        <v>0</v>
      </c>
      <c r="M58" s="12">
        <f t="shared" si="3"/>
        <v>0</v>
      </c>
      <c r="N58" s="12">
        <f t="shared" si="4"/>
        <v>160</v>
      </c>
      <c r="O58" s="12">
        <f t="shared" si="5"/>
        <v>2560</v>
      </c>
      <c r="P58" s="12">
        <f t="shared" si="6"/>
        <v>224</v>
      </c>
    </row>
    <row r="59" spans="1:16" ht="30">
      <c r="A59" s="76"/>
      <c r="B59" s="74"/>
      <c r="C59" s="74"/>
      <c r="D59" s="73"/>
      <c r="E59" s="10" t="s">
        <v>19</v>
      </c>
      <c r="F59" s="11" t="s">
        <v>20</v>
      </c>
      <c r="G59" s="12">
        <v>200</v>
      </c>
      <c r="H59" s="12">
        <f t="shared" si="0"/>
        <v>3200</v>
      </c>
      <c r="I59" s="12">
        <f t="shared" si="1"/>
        <v>280</v>
      </c>
      <c r="J59" s="12" t="s">
        <v>21</v>
      </c>
      <c r="K59" s="12"/>
      <c r="L59" s="12">
        <f t="shared" si="2"/>
        <v>0</v>
      </c>
      <c r="M59" s="12">
        <f t="shared" si="3"/>
        <v>0</v>
      </c>
      <c r="N59" s="12">
        <f t="shared" si="4"/>
        <v>200</v>
      </c>
      <c r="O59" s="12">
        <f t="shared" si="5"/>
        <v>3200</v>
      </c>
      <c r="P59" s="12">
        <f t="shared" si="6"/>
        <v>280</v>
      </c>
    </row>
    <row r="60" spans="1:16" ht="30">
      <c r="A60" s="77"/>
      <c r="B60" s="11" t="s">
        <v>165</v>
      </c>
      <c r="C60" s="11" t="s">
        <v>281</v>
      </c>
      <c r="D60" s="74"/>
      <c r="E60" s="10" t="s">
        <v>19</v>
      </c>
      <c r="F60" s="11" t="s">
        <v>20</v>
      </c>
      <c r="G60" s="12">
        <v>40</v>
      </c>
      <c r="H60" s="12">
        <f t="shared" si="0"/>
        <v>640</v>
      </c>
      <c r="I60" s="12">
        <f t="shared" si="1"/>
        <v>56</v>
      </c>
      <c r="J60" s="12" t="s">
        <v>21</v>
      </c>
      <c r="K60" s="12"/>
      <c r="L60" s="12">
        <f t="shared" si="2"/>
        <v>0</v>
      </c>
      <c r="M60" s="12">
        <f t="shared" si="3"/>
        <v>0</v>
      </c>
      <c r="N60" s="12">
        <f t="shared" si="4"/>
        <v>40</v>
      </c>
      <c r="O60" s="12">
        <f t="shared" si="5"/>
        <v>640</v>
      </c>
      <c r="P60" s="12">
        <f t="shared" si="6"/>
        <v>56</v>
      </c>
    </row>
    <row r="61" spans="1:16">
      <c r="A61" s="12"/>
      <c r="B61" s="11"/>
      <c r="C61" s="11"/>
      <c r="D61" s="12"/>
      <c r="E61" s="10"/>
      <c r="F61" s="11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 spans="1:16">
      <c r="A62" s="16" t="s">
        <v>2</v>
      </c>
      <c r="B62" s="17"/>
      <c r="C62" s="17"/>
      <c r="D62" s="17"/>
      <c r="E62" s="18"/>
      <c r="F62" s="18"/>
      <c r="G62" s="17">
        <f>SUM(G2:G61)</f>
        <v>8534</v>
      </c>
      <c r="H62" s="17">
        <f>SUM(H2:H61)</f>
        <v>136544</v>
      </c>
      <c r="I62" s="17">
        <f>SUM(I2:I61)</f>
        <v>11947.6</v>
      </c>
      <c r="J62" s="17"/>
      <c r="K62" s="17">
        <f t="shared" ref="K62:P62" si="7">SUM(K2:K61)</f>
        <v>0</v>
      </c>
      <c r="L62" s="17">
        <f t="shared" si="7"/>
        <v>0</v>
      </c>
      <c r="M62" s="17">
        <f t="shared" si="7"/>
        <v>0</v>
      </c>
      <c r="N62" s="17">
        <f t="shared" si="7"/>
        <v>8534</v>
      </c>
      <c r="O62" s="17">
        <f t="shared" si="7"/>
        <v>136544</v>
      </c>
      <c r="P62" s="17">
        <f t="shared" si="7"/>
        <v>11947.6</v>
      </c>
    </row>
    <row r="63" spans="1:16">
      <c r="E63" s="15"/>
    </row>
    <row r="64" spans="1:16">
      <c r="E64" s="19"/>
    </row>
    <row r="66" spans="3:6">
      <c r="C66" s="20"/>
      <c r="D66" s="20"/>
      <c r="E66" s="21"/>
      <c r="F66" s="20"/>
    </row>
  </sheetData>
  <mergeCells count="36">
    <mergeCell ref="B47:B49"/>
    <mergeCell ref="B50:B51"/>
    <mergeCell ref="B53:B55"/>
    <mergeCell ref="B58:B59"/>
    <mergeCell ref="B26:B28"/>
    <mergeCell ref="B30:B31"/>
    <mergeCell ref="B34:B36"/>
    <mergeCell ref="B40:B42"/>
    <mergeCell ref="B43:B44"/>
    <mergeCell ref="B45:B46"/>
    <mergeCell ref="C34:C36"/>
    <mergeCell ref="C40:C42"/>
    <mergeCell ref="C43:C44"/>
    <mergeCell ref="C45:C46"/>
    <mergeCell ref="C47:C49"/>
    <mergeCell ref="B14:B16"/>
    <mergeCell ref="B17:B18"/>
    <mergeCell ref="B19:B20"/>
    <mergeCell ref="B21:B23"/>
    <mergeCell ref="C30:C31"/>
    <mergeCell ref="A2:A60"/>
    <mergeCell ref="D2:D60"/>
    <mergeCell ref="C2:C4"/>
    <mergeCell ref="C6:C8"/>
    <mergeCell ref="C11:C12"/>
    <mergeCell ref="C14:C16"/>
    <mergeCell ref="C17:C18"/>
    <mergeCell ref="C19:C20"/>
    <mergeCell ref="C21:C23"/>
    <mergeCell ref="C26:C28"/>
    <mergeCell ref="C50:C51"/>
    <mergeCell ref="C53:C55"/>
    <mergeCell ref="C58:C59"/>
    <mergeCell ref="B2:B4"/>
    <mergeCell ref="B6:B8"/>
    <mergeCell ref="B11:B1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39" zoomScaleNormal="100" workbookViewId="0">
      <selection activeCell="B39" sqref="B39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15" customHeight="1">
      <c r="A2" s="75" t="s">
        <v>275</v>
      </c>
      <c r="B2" s="72" t="s">
        <v>43</v>
      </c>
      <c r="C2" s="72" t="s">
        <v>26</v>
      </c>
      <c r="D2" s="72" t="s">
        <v>759</v>
      </c>
      <c r="E2" s="10" t="s">
        <v>18</v>
      </c>
      <c r="F2" s="11" t="s">
        <v>20</v>
      </c>
      <c r="G2" s="12">
        <v>160</v>
      </c>
      <c r="H2" s="12">
        <f t="shared" ref="H2:H57" si="0">(G2)*16</f>
        <v>2560</v>
      </c>
      <c r="I2" s="12">
        <f t="shared" ref="I2:I57" si="1">(G2)*1.4</f>
        <v>224</v>
      </c>
      <c r="J2" s="12" t="s">
        <v>21</v>
      </c>
      <c r="K2" s="12"/>
      <c r="L2" s="12">
        <f t="shared" ref="L2:L54" si="2">(K2)*16</f>
        <v>0</v>
      </c>
      <c r="M2" s="12">
        <f t="shared" ref="M2:M54" si="3">(K2)*1.4</f>
        <v>0</v>
      </c>
      <c r="N2" s="12">
        <f t="shared" ref="N2:N57" si="4">SUM(G2,K2)</f>
        <v>160</v>
      </c>
      <c r="O2" s="12">
        <f t="shared" ref="O2:O57" si="5">(N2)*16</f>
        <v>2560</v>
      </c>
      <c r="P2" s="12">
        <f t="shared" ref="P2:P57" si="6">(N2)*1.4</f>
        <v>224</v>
      </c>
    </row>
    <row r="3" spans="1:16" ht="30">
      <c r="A3" s="76"/>
      <c r="B3" s="73"/>
      <c r="C3" s="73"/>
      <c r="D3" s="73"/>
      <c r="E3" s="10" t="s">
        <v>19</v>
      </c>
      <c r="F3" s="11" t="s">
        <v>20</v>
      </c>
      <c r="G3" s="12">
        <v>242</v>
      </c>
      <c r="H3" s="12">
        <f t="shared" si="0"/>
        <v>3872</v>
      </c>
      <c r="I3" s="12">
        <f t="shared" si="1"/>
        <v>338.79999999999995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242</v>
      </c>
      <c r="O3" s="12">
        <f t="shared" si="5"/>
        <v>3872</v>
      </c>
      <c r="P3" s="12">
        <f t="shared" si="6"/>
        <v>338.79999999999995</v>
      </c>
    </row>
    <row r="4" spans="1:16" ht="30">
      <c r="A4" s="76"/>
      <c r="B4" s="74"/>
      <c r="C4" s="74"/>
      <c r="D4" s="73"/>
      <c r="E4" s="10" t="s">
        <v>19</v>
      </c>
      <c r="F4" s="11" t="s">
        <v>20</v>
      </c>
      <c r="G4" s="12">
        <v>128</v>
      </c>
      <c r="H4" s="12">
        <f t="shared" si="0"/>
        <v>2048</v>
      </c>
      <c r="I4" s="12">
        <f t="shared" si="1"/>
        <v>179.2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128</v>
      </c>
      <c r="O4" s="12">
        <f t="shared" si="5"/>
        <v>2048</v>
      </c>
      <c r="P4" s="12">
        <f t="shared" si="6"/>
        <v>179.2</v>
      </c>
    </row>
    <row r="5" spans="1:16" ht="15" customHeight="1">
      <c r="A5" s="76"/>
      <c r="B5" s="72" t="s">
        <v>70</v>
      </c>
      <c r="C5" s="72" t="s">
        <v>734</v>
      </c>
      <c r="D5" s="73"/>
      <c r="E5" s="10" t="s">
        <v>18</v>
      </c>
      <c r="F5" s="11" t="s">
        <v>20</v>
      </c>
      <c r="G5" s="12">
        <v>234</v>
      </c>
      <c r="H5" s="12">
        <f t="shared" si="0"/>
        <v>3744</v>
      </c>
      <c r="I5" s="12">
        <f t="shared" si="1"/>
        <v>327.59999999999997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234</v>
      </c>
      <c r="O5" s="12">
        <f t="shared" si="5"/>
        <v>3744</v>
      </c>
      <c r="P5" s="12">
        <f t="shared" si="6"/>
        <v>327.59999999999997</v>
      </c>
    </row>
    <row r="6" spans="1:16" ht="30">
      <c r="A6" s="76"/>
      <c r="B6" s="73"/>
      <c r="C6" s="73"/>
      <c r="D6" s="73"/>
      <c r="E6" s="10" t="s">
        <v>19</v>
      </c>
      <c r="F6" s="11" t="s">
        <v>34</v>
      </c>
      <c r="G6" s="12">
        <v>160</v>
      </c>
      <c r="H6" s="12">
        <f t="shared" si="0"/>
        <v>2560</v>
      </c>
      <c r="I6" s="12">
        <f t="shared" si="1"/>
        <v>224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160</v>
      </c>
      <c r="O6" s="12">
        <f t="shared" si="5"/>
        <v>2560</v>
      </c>
      <c r="P6" s="12">
        <f t="shared" si="6"/>
        <v>224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96</v>
      </c>
      <c r="H7" s="12">
        <f t="shared" si="0"/>
        <v>1536</v>
      </c>
      <c r="I7" s="12">
        <f t="shared" si="1"/>
        <v>134.39999999999998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96</v>
      </c>
      <c r="O7" s="12">
        <f t="shared" si="5"/>
        <v>1536</v>
      </c>
      <c r="P7" s="12">
        <f t="shared" si="6"/>
        <v>134.39999999999998</v>
      </c>
    </row>
    <row r="8" spans="1:16" ht="30">
      <c r="A8" s="76"/>
      <c r="B8" s="72" t="s">
        <v>74</v>
      </c>
      <c r="C8" s="72" t="s">
        <v>37</v>
      </c>
      <c r="D8" s="73"/>
      <c r="E8" s="10" t="s">
        <v>19</v>
      </c>
      <c r="F8" s="11" t="s">
        <v>20</v>
      </c>
      <c r="G8" s="12">
        <v>80</v>
      </c>
      <c r="H8" s="12">
        <f t="shared" si="0"/>
        <v>1280</v>
      </c>
      <c r="I8" s="12">
        <f t="shared" si="1"/>
        <v>112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80</v>
      </c>
      <c r="O8" s="12">
        <f t="shared" si="5"/>
        <v>1280</v>
      </c>
      <c r="P8" s="12">
        <f t="shared" si="6"/>
        <v>112</v>
      </c>
    </row>
    <row r="9" spans="1:16" ht="30">
      <c r="A9" s="76"/>
      <c r="B9" s="73"/>
      <c r="C9" s="73"/>
      <c r="D9" s="73"/>
      <c r="E9" s="10" t="s">
        <v>19</v>
      </c>
      <c r="F9" s="11" t="s">
        <v>20</v>
      </c>
      <c r="G9" s="12">
        <v>160</v>
      </c>
      <c r="H9" s="12">
        <f t="shared" si="0"/>
        <v>2560</v>
      </c>
      <c r="I9" s="12">
        <f t="shared" si="1"/>
        <v>224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160</v>
      </c>
      <c r="O9" s="12">
        <f t="shared" si="5"/>
        <v>2560</v>
      </c>
      <c r="P9" s="12">
        <f t="shared" si="6"/>
        <v>224</v>
      </c>
    </row>
    <row r="10" spans="1:16" ht="30">
      <c r="A10" s="76"/>
      <c r="B10" s="74"/>
      <c r="C10" s="74"/>
      <c r="D10" s="73"/>
      <c r="E10" s="10" t="s">
        <v>19</v>
      </c>
      <c r="F10" s="11" t="s">
        <v>20</v>
      </c>
      <c r="G10" s="12">
        <v>204</v>
      </c>
      <c r="H10" s="12">
        <f t="shared" si="0"/>
        <v>3264</v>
      </c>
      <c r="I10" s="12">
        <f t="shared" si="1"/>
        <v>285.59999999999997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204</v>
      </c>
      <c r="O10" s="12">
        <f t="shared" si="5"/>
        <v>3264</v>
      </c>
      <c r="P10" s="12">
        <f t="shared" si="6"/>
        <v>285.59999999999997</v>
      </c>
    </row>
    <row r="11" spans="1:16" ht="30">
      <c r="A11" s="76"/>
      <c r="B11" s="72" t="s">
        <v>41</v>
      </c>
      <c r="C11" s="72" t="s">
        <v>78</v>
      </c>
      <c r="D11" s="73"/>
      <c r="E11" s="10" t="s">
        <v>19</v>
      </c>
      <c r="F11" s="11" t="s">
        <v>20</v>
      </c>
      <c r="G11" s="12">
        <v>98</v>
      </c>
      <c r="H11" s="12">
        <f t="shared" si="0"/>
        <v>1568</v>
      </c>
      <c r="I11" s="12">
        <f t="shared" si="1"/>
        <v>137.19999999999999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98</v>
      </c>
      <c r="O11" s="12">
        <f t="shared" si="5"/>
        <v>1568</v>
      </c>
      <c r="P11" s="12">
        <f t="shared" si="6"/>
        <v>137.19999999999999</v>
      </c>
    </row>
    <row r="12" spans="1:16" ht="30">
      <c r="A12" s="76"/>
      <c r="B12" s="74"/>
      <c r="C12" s="74"/>
      <c r="D12" s="73"/>
      <c r="E12" s="10" t="s">
        <v>19</v>
      </c>
      <c r="F12" s="11" t="s">
        <v>20</v>
      </c>
      <c r="G12" s="12">
        <v>50</v>
      </c>
      <c r="H12" s="12">
        <f t="shared" si="0"/>
        <v>800</v>
      </c>
      <c r="I12" s="12">
        <f t="shared" si="1"/>
        <v>70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50</v>
      </c>
      <c r="O12" s="12">
        <f t="shared" si="5"/>
        <v>800</v>
      </c>
      <c r="P12" s="12">
        <f t="shared" si="6"/>
        <v>70</v>
      </c>
    </row>
    <row r="13" spans="1:16" ht="15" customHeight="1">
      <c r="A13" s="76"/>
      <c r="B13" s="11" t="s">
        <v>39</v>
      </c>
      <c r="C13" s="11" t="s">
        <v>696</v>
      </c>
      <c r="D13" s="73"/>
      <c r="E13" s="10" t="s">
        <v>18</v>
      </c>
      <c r="F13" s="11" t="s">
        <v>20</v>
      </c>
      <c r="G13" s="12">
        <v>84</v>
      </c>
      <c r="H13" s="12">
        <f t="shared" si="0"/>
        <v>1344</v>
      </c>
      <c r="I13" s="12">
        <f t="shared" si="1"/>
        <v>117.6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84</v>
      </c>
      <c r="O13" s="12">
        <f t="shared" si="5"/>
        <v>1344</v>
      </c>
      <c r="P13" s="12">
        <f t="shared" si="6"/>
        <v>117.6</v>
      </c>
    </row>
    <row r="14" spans="1:16" ht="15" customHeight="1">
      <c r="A14" s="76"/>
      <c r="B14" s="11" t="s">
        <v>45</v>
      </c>
      <c r="C14" s="11" t="s">
        <v>689</v>
      </c>
      <c r="D14" s="73"/>
      <c r="E14" s="10" t="s">
        <v>18</v>
      </c>
      <c r="F14" s="11" t="s">
        <v>20</v>
      </c>
      <c r="G14" s="12">
        <v>128</v>
      </c>
      <c r="H14" s="12">
        <f t="shared" si="0"/>
        <v>2048</v>
      </c>
      <c r="I14" s="12">
        <f t="shared" si="1"/>
        <v>179.2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128</v>
      </c>
      <c r="O14" s="12">
        <f t="shared" si="5"/>
        <v>2048</v>
      </c>
      <c r="P14" s="12">
        <f t="shared" si="6"/>
        <v>179.2</v>
      </c>
    </row>
    <row r="15" spans="1:16" ht="30">
      <c r="A15" s="76"/>
      <c r="B15" s="11" t="s">
        <v>76</v>
      </c>
      <c r="C15" s="11" t="s">
        <v>227</v>
      </c>
      <c r="D15" s="73"/>
      <c r="E15" s="10" t="s">
        <v>19</v>
      </c>
      <c r="F15" s="11" t="s">
        <v>20</v>
      </c>
      <c r="G15" s="12">
        <v>1</v>
      </c>
      <c r="H15" s="12">
        <f t="shared" si="0"/>
        <v>16</v>
      </c>
      <c r="I15" s="12">
        <f t="shared" si="1"/>
        <v>1.4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1</v>
      </c>
      <c r="O15" s="12">
        <f t="shared" si="5"/>
        <v>16</v>
      </c>
      <c r="P15" s="12">
        <f t="shared" si="6"/>
        <v>1.4</v>
      </c>
    </row>
    <row r="16" spans="1:16" ht="15" customHeight="1">
      <c r="A16" s="76"/>
      <c r="B16" s="72" t="s">
        <v>42</v>
      </c>
      <c r="C16" s="72" t="s">
        <v>93</v>
      </c>
      <c r="D16" s="73"/>
      <c r="E16" s="10" t="s">
        <v>18</v>
      </c>
      <c r="F16" s="11" t="s">
        <v>20</v>
      </c>
      <c r="G16" s="12">
        <v>132</v>
      </c>
      <c r="H16" s="12">
        <f t="shared" si="0"/>
        <v>2112</v>
      </c>
      <c r="I16" s="12">
        <f t="shared" si="1"/>
        <v>184.79999999999998</v>
      </c>
      <c r="J16" s="12" t="s">
        <v>21</v>
      </c>
      <c r="K16" s="12"/>
      <c r="L16" s="12">
        <f t="shared" si="2"/>
        <v>0</v>
      </c>
      <c r="M16" s="12">
        <f t="shared" si="3"/>
        <v>0</v>
      </c>
      <c r="N16" s="12">
        <f t="shared" si="4"/>
        <v>132</v>
      </c>
      <c r="O16" s="12">
        <f t="shared" si="5"/>
        <v>2112</v>
      </c>
      <c r="P16" s="12">
        <f t="shared" si="6"/>
        <v>184.79999999999998</v>
      </c>
    </row>
    <row r="17" spans="1:16">
      <c r="A17" s="76"/>
      <c r="B17" s="74"/>
      <c r="C17" s="74"/>
      <c r="D17" s="73"/>
      <c r="E17" s="10"/>
      <c r="F17" s="11"/>
      <c r="G17" s="12"/>
      <c r="H17" s="12"/>
      <c r="I17" s="12"/>
      <c r="J17" s="12" t="s">
        <v>21</v>
      </c>
      <c r="K17" s="12"/>
      <c r="L17" s="12">
        <f t="shared" si="2"/>
        <v>0</v>
      </c>
      <c r="M17" s="12">
        <f t="shared" si="3"/>
        <v>0</v>
      </c>
      <c r="N17" s="12">
        <f t="shared" si="4"/>
        <v>0</v>
      </c>
      <c r="O17" s="12">
        <f t="shared" si="5"/>
        <v>0</v>
      </c>
      <c r="P17" s="12">
        <f t="shared" si="6"/>
        <v>0</v>
      </c>
    </row>
    <row r="18" spans="1:16" ht="30">
      <c r="A18" s="76"/>
      <c r="B18" s="72" t="s">
        <v>65</v>
      </c>
      <c r="C18" s="72" t="s">
        <v>575</v>
      </c>
      <c r="D18" s="73"/>
      <c r="E18" s="10" t="s">
        <v>19</v>
      </c>
      <c r="F18" s="11" t="s">
        <v>34</v>
      </c>
      <c r="G18" s="12">
        <v>180</v>
      </c>
      <c r="H18" s="12">
        <f t="shared" si="0"/>
        <v>2880</v>
      </c>
      <c r="I18" s="12">
        <f t="shared" si="1"/>
        <v>251.99999999999997</v>
      </c>
      <c r="J18" s="12" t="s">
        <v>22</v>
      </c>
      <c r="K18" s="12"/>
      <c r="L18" s="12">
        <f t="shared" si="2"/>
        <v>0</v>
      </c>
      <c r="M18" s="12">
        <f t="shared" si="3"/>
        <v>0</v>
      </c>
      <c r="N18" s="12">
        <f t="shared" si="4"/>
        <v>180</v>
      </c>
      <c r="O18" s="12">
        <f t="shared" si="5"/>
        <v>2880</v>
      </c>
      <c r="P18" s="12">
        <f t="shared" si="6"/>
        <v>251.99999999999997</v>
      </c>
    </row>
    <row r="19" spans="1:16" ht="30">
      <c r="A19" s="76"/>
      <c r="B19" s="74"/>
      <c r="C19" s="74"/>
      <c r="D19" s="73"/>
      <c r="E19" s="10" t="s">
        <v>19</v>
      </c>
      <c r="F19" s="11" t="s">
        <v>34</v>
      </c>
      <c r="G19" s="12">
        <v>220</v>
      </c>
      <c r="H19" s="12">
        <f t="shared" si="0"/>
        <v>3520</v>
      </c>
      <c r="I19" s="12">
        <f t="shared" si="1"/>
        <v>308</v>
      </c>
      <c r="J19" s="12" t="s">
        <v>22</v>
      </c>
      <c r="K19" s="12"/>
      <c r="L19" s="12">
        <f t="shared" si="2"/>
        <v>0</v>
      </c>
      <c r="M19" s="12">
        <f t="shared" si="3"/>
        <v>0</v>
      </c>
      <c r="N19" s="12">
        <f t="shared" si="4"/>
        <v>220</v>
      </c>
      <c r="O19" s="12">
        <f t="shared" si="5"/>
        <v>3520</v>
      </c>
      <c r="P19" s="12">
        <f t="shared" si="6"/>
        <v>308</v>
      </c>
    </row>
    <row r="20" spans="1:16" ht="30">
      <c r="A20" s="76"/>
      <c r="B20" s="72" t="s">
        <v>37</v>
      </c>
      <c r="C20" s="72" t="s">
        <v>46</v>
      </c>
      <c r="D20" s="73"/>
      <c r="E20" s="10" t="s">
        <v>19</v>
      </c>
      <c r="F20" s="11" t="s">
        <v>20</v>
      </c>
      <c r="G20" s="12">
        <v>220</v>
      </c>
      <c r="H20" s="12">
        <f t="shared" si="0"/>
        <v>3520</v>
      </c>
      <c r="I20" s="12">
        <f t="shared" si="1"/>
        <v>308</v>
      </c>
      <c r="J20" s="12" t="s">
        <v>21</v>
      </c>
      <c r="K20" s="12"/>
      <c r="L20" s="12">
        <f t="shared" si="2"/>
        <v>0</v>
      </c>
      <c r="M20" s="12">
        <f t="shared" si="3"/>
        <v>0</v>
      </c>
      <c r="N20" s="12">
        <f t="shared" si="4"/>
        <v>220</v>
      </c>
      <c r="O20" s="12">
        <f t="shared" si="5"/>
        <v>3520</v>
      </c>
      <c r="P20" s="12">
        <f t="shared" si="6"/>
        <v>308</v>
      </c>
    </row>
    <row r="21" spans="1:16" ht="30">
      <c r="A21" s="76"/>
      <c r="B21" s="73"/>
      <c r="C21" s="73"/>
      <c r="D21" s="73"/>
      <c r="E21" s="10" t="s">
        <v>19</v>
      </c>
      <c r="F21" s="11" t="s">
        <v>20</v>
      </c>
      <c r="G21" s="12">
        <v>70</v>
      </c>
      <c r="H21" s="12">
        <f t="shared" si="0"/>
        <v>1120</v>
      </c>
      <c r="I21" s="12">
        <f t="shared" si="1"/>
        <v>98</v>
      </c>
      <c r="J21" s="12" t="s">
        <v>21</v>
      </c>
      <c r="K21" s="12"/>
      <c r="L21" s="12">
        <f t="shared" si="2"/>
        <v>0</v>
      </c>
      <c r="M21" s="12">
        <f t="shared" si="3"/>
        <v>0</v>
      </c>
      <c r="N21" s="12">
        <f t="shared" si="4"/>
        <v>70</v>
      </c>
      <c r="O21" s="12">
        <f t="shared" si="5"/>
        <v>1120</v>
      </c>
      <c r="P21" s="12">
        <f t="shared" si="6"/>
        <v>98</v>
      </c>
    </row>
    <row r="22" spans="1:16" ht="30">
      <c r="A22" s="76"/>
      <c r="B22" s="74"/>
      <c r="C22" s="74"/>
      <c r="D22" s="73"/>
      <c r="E22" s="10" t="s">
        <v>19</v>
      </c>
      <c r="F22" s="11" t="s">
        <v>20</v>
      </c>
      <c r="G22" s="12">
        <v>192</v>
      </c>
      <c r="H22" s="12">
        <f t="shared" si="0"/>
        <v>3072</v>
      </c>
      <c r="I22" s="12">
        <f t="shared" si="1"/>
        <v>268.79999999999995</v>
      </c>
      <c r="J22" s="12" t="s">
        <v>21</v>
      </c>
      <c r="K22" s="12"/>
      <c r="L22" s="12">
        <f t="shared" si="2"/>
        <v>0</v>
      </c>
      <c r="M22" s="12">
        <f t="shared" si="3"/>
        <v>0</v>
      </c>
      <c r="N22" s="12">
        <f t="shared" si="4"/>
        <v>192</v>
      </c>
      <c r="O22" s="12">
        <f t="shared" si="5"/>
        <v>3072</v>
      </c>
      <c r="P22" s="12">
        <f t="shared" si="6"/>
        <v>268.79999999999995</v>
      </c>
    </row>
    <row r="23" spans="1:16" ht="30">
      <c r="A23" s="76"/>
      <c r="B23" s="11" t="s">
        <v>29</v>
      </c>
      <c r="C23" s="11" t="s">
        <v>736</v>
      </c>
      <c r="D23" s="73"/>
      <c r="E23" s="10" t="s">
        <v>19</v>
      </c>
      <c r="F23" s="11" t="s">
        <v>20</v>
      </c>
      <c r="G23" s="12">
        <v>40</v>
      </c>
      <c r="H23" s="12">
        <f t="shared" si="0"/>
        <v>640</v>
      </c>
      <c r="I23" s="12">
        <f t="shared" si="1"/>
        <v>56</v>
      </c>
      <c r="J23" s="12" t="s">
        <v>21</v>
      </c>
      <c r="K23" s="12"/>
      <c r="L23" s="12">
        <f t="shared" si="2"/>
        <v>0</v>
      </c>
      <c r="M23" s="12">
        <f t="shared" si="3"/>
        <v>0</v>
      </c>
      <c r="N23" s="12">
        <f t="shared" si="4"/>
        <v>40</v>
      </c>
      <c r="O23" s="12">
        <f t="shared" si="5"/>
        <v>640</v>
      </c>
      <c r="P23" s="12">
        <f t="shared" si="6"/>
        <v>56</v>
      </c>
    </row>
    <row r="24" spans="1:16" ht="30">
      <c r="A24" s="76"/>
      <c r="B24" s="11" t="s">
        <v>52</v>
      </c>
      <c r="C24" s="11" t="s">
        <v>281</v>
      </c>
      <c r="D24" s="73"/>
      <c r="E24" s="10" t="s">
        <v>19</v>
      </c>
      <c r="F24" s="11" t="s">
        <v>20</v>
      </c>
      <c r="G24" s="12">
        <v>160</v>
      </c>
      <c r="H24" s="12">
        <f t="shared" si="0"/>
        <v>2560</v>
      </c>
      <c r="I24" s="12">
        <f t="shared" si="1"/>
        <v>224</v>
      </c>
      <c r="J24" s="12" t="s">
        <v>21</v>
      </c>
      <c r="K24" s="12"/>
      <c r="L24" s="12">
        <f t="shared" si="2"/>
        <v>0</v>
      </c>
      <c r="M24" s="12">
        <f t="shared" si="3"/>
        <v>0</v>
      </c>
      <c r="N24" s="12">
        <f t="shared" si="4"/>
        <v>160</v>
      </c>
      <c r="O24" s="12">
        <f t="shared" si="5"/>
        <v>2560</v>
      </c>
      <c r="P24" s="12">
        <f t="shared" si="6"/>
        <v>224</v>
      </c>
    </row>
    <row r="25" spans="1:16" ht="15" customHeight="1">
      <c r="A25" s="76"/>
      <c r="B25" s="72" t="s">
        <v>53</v>
      </c>
      <c r="C25" s="72" t="s">
        <v>737</v>
      </c>
      <c r="D25" s="73"/>
      <c r="E25" s="10" t="s">
        <v>18</v>
      </c>
      <c r="F25" s="11" t="s">
        <v>34</v>
      </c>
      <c r="G25" s="12">
        <v>96</v>
      </c>
      <c r="H25" s="12">
        <f t="shared" si="0"/>
        <v>1536</v>
      </c>
      <c r="I25" s="12">
        <f t="shared" si="1"/>
        <v>134.39999999999998</v>
      </c>
      <c r="J25" s="12" t="s">
        <v>21</v>
      </c>
      <c r="K25" s="12"/>
      <c r="L25" s="12">
        <f t="shared" si="2"/>
        <v>0</v>
      </c>
      <c r="M25" s="12">
        <f t="shared" si="3"/>
        <v>0</v>
      </c>
      <c r="N25" s="12">
        <f t="shared" si="4"/>
        <v>96</v>
      </c>
      <c r="O25" s="12">
        <f t="shared" si="5"/>
        <v>1536</v>
      </c>
      <c r="P25" s="12">
        <f t="shared" si="6"/>
        <v>134.39999999999998</v>
      </c>
    </row>
    <row r="26" spans="1:16" ht="30">
      <c r="A26" s="76"/>
      <c r="B26" s="74"/>
      <c r="C26" s="74"/>
      <c r="D26" s="73"/>
      <c r="E26" s="10" t="s">
        <v>19</v>
      </c>
      <c r="F26" s="11" t="s">
        <v>20</v>
      </c>
      <c r="G26" s="12">
        <v>36</v>
      </c>
      <c r="H26" s="12">
        <f t="shared" si="0"/>
        <v>576</v>
      </c>
      <c r="I26" s="12">
        <f t="shared" si="1"/>
        <v>50.4</v>
      </c>
      <c r="J26" s="12" t="s">
        <v>21</v>
      </c>
      <c r="K26" s="12"/>
      <c r="L26" s="12">
        <f t="shared" si="2"/>
        <v>0</v>
      </c>
      <c r="M26" s="12">
        <f t="shared" si="3"/>
        <v>0</v>
      </c>
      <c r="N26" s="12">
        <f t="shared" si="4"/>
        <v>36</v>
      </c>
      <c r="O26" s="12">
        <f t="shared" si="5"/>
        <v>576</v>
      </c>
      <c r="P26" s="12">
        <f t="shared" si="6"/>
        <v>50.4</v>
      </c>
    </row>
    <row r="27" spans="1:16" ht="30">
      <c r="A27" s="76"/>
      <c r="B27" s="30" t="s">
        <v>26</v>
      </c>
      <c r="C27" s="30" t="s">
        <v>735</v>
      </c>
      <c r="D27" s="73"/>
      <c r="E27" s="10" t="s">
        <v>19</v>
      </c>
      <c r="F27" s="11" t="s">
        <v>20</v>
      </c>
      <c r="G27" s="12">
        <v>61</v>
      </c>
      <c r="H27" s="12">
        <f t="shared" si="0"/>
        <v>976</v>
      </c>
      <c r="I27" s="12">
        <f t="shared" si="1"/>
        <v>85.399999999999991</v>
      </c>
      <c r="J27" s="12" t="s">
        <v>21</v>
      </c>
      <c r="K27" s="12"/>
      <c r="L27" s="12">
        <v>0</v>
      </c>
      <c r="M27" s="12">
        <v>0</v>
      </c>
      <c r="N27" s="12">
        <f t="shared" si="4"/>
        <v>61</v>
      </c>
      <c r="O27" s="12">
        <f t="shared" si="5"/>
        <v>976</v>
      </c>
      <c r="P27" s="12">
        <f t="shared" si="6"/>
        <v>85.399999999999991</v>
      </c>
    </row>
    <row r="28" spans="1:16" ht="30">
      <c r="A28" s="76"/>
      <c r="B28" s="11" t="s">
        <v>26</v>
      </c>
      <c r="C28" s="11" t="s">
        <v>735</v>
      </c>
      <c r="D28" s="73"/>
      <c r="E28" s="10" t="s">
        <v>19</v>
      </c>
      <c r="F28" s="11" t="s">
        <v>20</v>
      </c>
      <c r="G28" s="12">
        <v>60</v>
      </c>
      <c r="H28" s="12">
        <f t="shared" si="0"/>
        <v>960</v>
      </c>
      <c r="I28" s="12">
        <f t="shared" si="1"/>
        <v>84</v>
      </c>
      <c r="J28" s="12" t="s">
        <v>21</v>
      </c>
      <c r="K28" s="12"/>
      <c r="L28" s="12">
        <f t="shared" si="2"/>
        <v>0</v>
      </c>
      <c r="M28" s="12">
        <f t="shared" si="3"/>
        <v>0</v>
      </c>
      <c r="N28" s="12">
        <f t="shared" si="4"/>
        <v>60</v>
      </c>
      <c r="O28" s="12">
        <f t="shared" si="5"/>
        <v>960</v>
      </c>
      <c r="P28" s="12">
        <f t="shared" si="6"/>
        <v>84</v>
      </c>
    </row>
    <row r="29" spans="1:16" ht="30">
      <c r="A29" s="76"/>
      <c r="B29" s="11" t="s">
        <v>72</v>
      </c>
      <c r="C29" s="11" t="s">
        <v>105</v>
      </c>
      <c r="D29" s="73"/>
      <c r="E29" s="10" t="s">
        <v>19</v>
      </c>
      <c r="F29" s="11" t="s">
        <v>20</v>
      </c>
      <c r="G29" s="12">
        <v>60</v>
      </c>
      <c r="H29" s="12">
        <f t="shared" si="0"/>
        <v>960</v>
      </c>
      <c r="I29" s="12">
        <f t="shared" si="1"/>
        <v>84</v>
      </c>
      <c r="J29" s="12" t="s">
        <v>21</v>
      </c>
      <c r="K29" s="12"/>
      <c r="L29" s="12">
        <f t="shared" si="2"/>
        <v>0</v>
      </c>
      <c r="M29" s="12">
        <f t="shared" si="3"/>
        <v>0</v>
      </c>
      <c r="N29" s="12">
        <f t="shared" si="4"/>
        <v>60</v>
      </c>
      <c r="O29" s="12">
        <f t="shared" si="5"/>
        <v>960</v>
      </c>
      <c r="P29" s="12">
        <f t="shared" si="6"/>
        <v>84</v>
      </c>
    </row>
    <row r="30" spans="1:16" ht="15" customHeight="1">
      <c r="A30" s="76"/>
      <c r="B30" s="72" t="s">
        <v>78</v>
      </c>
      <c r="C30" s="72" t="s">
        <v>449</v>
      </c>
      <c r="D30" s="73"/>
      <c r="E30" s="10" t="s">
        <v>18</v>
      </c>
      <c r="F30" s="11" t="s">
        <v>20</v>
      </c>
      <c r="G30" s="12">
        <v>60</v>
      </c>
      <c r="H30" s="12">
        <f t="shared" si="0"/>
        <v>960</v>
      </c>
      <c r="I30" s="12">
        <f t="shared" si="1"/>
        <v>84</v>
      </c>
      <c r="J30" s="12" t="s">
        <v>21</v>
      </c>
      <c r="K30" s="12"/>
      <c r="L30" s="12">
        <f t="shared" si="2"/>
        <v>0</v>
      </c>
      <c r="M30" s="12">
        <f t="shared" si="3"/>
        <v>0</v>
      </c>
      <c r="N30" s="12">
        <f t="shared" si="4"/>
        <v>60</v>
      </c>
      <c r="O30" s="12">
        <f t="shared" si="5"/>
        <v>960</v>
      </c>
      <c r="P30" s="12">
        <f t="shared" si="6"/>
        <v>84</v>
      </c>
    </row>
    <row r="31" spans="1:16" ht="30">
      <c r="A31" s="76"/>
      <c r="B31" s="73"/>
      <c r="C31" s="73"/>
      <c r="D31" s="73"/>
      <c r="E31" s="10" t="s">
        <v>19</v>
      </c>
      <c r="F31" s="11" t="s">
        <v>20</v>
      </c>
      <c r="G31" s="12">
        <v>60</v>
      </c>
      <c r="H31" s="12">
        <f t="shared" si="0"/>
        <v>960</v>
      </c>
      <c r="I31" s="12">
        <f t="shared" si="1"/>
        <v>84</v>
      </c>
      <c r="J31" s="12" t="s">
        <v>21</v>
      </c>
      <c r="K31" s="12"/>
      <c r="L31" s="12">
        <f t="shared" si="2"/>
        <v>0</v>
      </c>
      <c r="M31" s="12">
        <f t="shared" si="3"/>
        <v>0</v>
      </c>
      <c r="N31" s="12">
        <f t="shared" si="4"/>
        <v>60</v>
      </c>
      <c r="O31" s="12">
        <f t="shared" si="5"/>
        <v>960</v>
      </c>
      <c r="P31" s="12">
        <f t="shared" si="6"/>
        <v>84</v>
      </c>
    </row>
    <row r="32" spans="1:16" ht="30">
      <c r="A32" s="76"/>
      <c r="B32" s="74"/>
      <c r="C32" s="74"/>
      <c r="D32" s="73"/>
      <c r="E32" s="10" t="s">
        <v>19</v>
      </c>
      <c r="F32" s="11" t="s">
        <v>20</v>
      </c>
      <c r="G32" s="12">
        <v>60</v>
      </c>
      <c r="H32" s="12">
        <f t="shared" si="0"/>
        <v>960</v>
      </c>
      <c r="I32" s="12">
        <f t="shared" si="1"/>
        <v>84</v>
      </c>
      <c r="J32" s="12" t="s">
        <v>21</v>
      </c>
      <c r="K32" s="12"/>
      <c r="L32" s="12">
        <f t="shared" si="2"/>
        <v>0</v>
      </c>
      <c r="M32" s="12">
        <f t="shared" si="3"/>
        <v>0</v>
      </c>
      <c r="N32" s="12">
        <f t="shared" si="4"/>
        <v>60</v>
      </c>
      <c r="O32" s="12">
        <f t="shared" si="5"/>
        <v>960</v>
      </c>
      <c r="P32" s="12">
        <f t="shared" si="6"/>
        <v>84</v>
      </c>
    </row>
    <row r="33" spans="1:16" ht="30">
      <c r="A33" s="76"/>
      <c r="B33" s="35" t="s">
        <v>33</v>
      </c>
      <c r="C33" s="35" t="s">
        <v>60</v>
      </c>
      <c r="D33" s="73"/>
      <c r="E33" s="10" t="s">
        <v>19</v>
      </c>
      <c r="F33" s="11" t="s">
        <v>20</v>
      </c>
      <c r="G33" s="12">
        <v>29</v>
      </c>
      <c r="H33" s="12">
        <f t="shared" si="0"/>
        <v>464</v>
      </c>
      <c r="I33" s="12">
        <f t="shared" si="1"/>
        <v>40.599999999999994</v>
      </c>
      <c r="J33" s="12" t="s">
        <v>21</v>
      </c>
      <c r="K33" s="12"/>
      <c r="L33" s="12">
        <v>0</v>
      </c>
      <c r="M33" s="12">
        <v>0</v>
      </c>
      <c r="N33" s="12">
        <f t="shared" si="4"/>
        <v>29</v>
      </c>
      <c r="O33" s="12">
        <f t="shared" si="5"/>
        <v>464</v>
      </c>
      <c r="P33" s="12">
        <f t="shared" si="6"/>
        <v>40.599999999999994</v>
      </c>
    </row>
    <row r="34" spans="1:16" ht="30">
      <c r="A34" s="76"/>
      <c r="B34" s="35" t="s">
        <v>33</v>
      </c>
      <c r="C34" s="35" t="s">
        <v>60</v>
      </c>
      <c r="D34" s="73"/>
      <c r="E34" s="10" t="s">
        <v>19</v>
      </c>
      <c r="F34" s="11" t="s">
        <v>20</v>
      </c>
      <c r="G34" s="12">
        <v>15</v>
      </c>
      <c r="H34" s="12">
        <f t="shared" si="0"/>
        <v>240</v>
      </c>
      <c r="I34" s="12">
        <f t="shared" si="1"/>
        <v>21</v>
      </c>
      <c r="J34" s="12" t="s">
        <v>21</v>
      </c>
      <c r="K34" s="12"/>
      <c r="L34" s="12">
        <v>0</v>
      </c>
      <c r="M34" s="12">
        <v>0</v>
      </c>
      <c r="N34" s="12">
        <f t="shared" si="4"/>
        <v>15</v>
      </c>
      <c r="O34" s="12">
        <f t="shared" si="5"/>
        <v>240</v>
      </c>
      <c r="P34" s="12">
        <f t="shared" si="6"/>
        <v>21</v>
      </c>
    </row>
    <row r="35" spans="1:16" ht="30">
      <c r="A35" s="76"/>
      <c r="B35" s="11" t="s">
        <v>33</v>
      </c>
      <c r="C35" s="11" t="s">
        <v>60</v>
      </c>
      <c r="D35" s="73"/>
      <c r="E35" s="10" t="s">
        <v>19</v>
      </c>
      <c r="F35" s="11" t="s">
        <v>20</v>
      </c>
      <c r="G35" s="12">
        <v>60</v>
      </c>
      <c r="H35" s="12">
        <f t="shared" si="0"/>
        <v>960</v>
      </c>
      <c r="I35" s="12">
        <f t="shared" si="1"/>
        <v>84</v>
      </c>
      <c r="J35" s="12" t="s">
        <v>21</v>
      </c>
      <c r="K35" s="12"/>
      <c r="L35" s="12">
        <f t="shared" si="2"/>
        <v>0</v>
      </c>
      <c r="M35" s="12">
        <f t="shared" si="3"/>
        <v>0</v>
      </c>
      <c r="N35" s="12">
        <f t="shared" si="4"/>
        <v>60</v>
      </c>
      <c r="O35" s="12">
        <f t="shared" si="5"/>
        <v>960</v>
      </c>
      <c r="P35" s="12">
        <f t="shared" si="6"/>
        <v>84</v>
      </c>
    </row>
    <row r="36" spans="1:16" ht="15" customHeight="1">
      <c r="A36" s="76"/>
      <c r="B36" s="72" t="s">
        <v>60</v>
      </c>
      <c r="C36" s="72" t="s">
        <v>59</v>
      </c>
      <c r="D36" s="73"/>
      <c r="E36" s="10" t="s">
        <v>18</v>
      </c>
      <c r="F36" s="11" t="s">
        <v>34</v>
      </c>
      <c r="G36" s="12">
        <v>60</v>
      </c>
      <c r="H36" s="12">
        <f t="shared" si="0"/>
        <v>960</v>
      </c>
      <c r="I36" s="12">
        <f t="shared" si="1"/>
        <v>84</v>
      </c>
      <c r="J36" s="12" t="s">
        <v>21</v>
      </c>
      <c r="K36" s="12"/>
      <c r="L36" s="12">
        <f t="shared" si="2"/>
        <v>0</v>
      </c>
      <c r="M36" s="12">
        <f t="shared" si="3"/>
        <v>0</v>
      </c>
      <c r="N36" s="12">
        <f t="shared" si="4"/>
        <v>60</v>
      </c>
      <c r="O36" s="12">
        <f t="shared" si="5"/>
        <v>960</v>
      </c>
      <c r="P36" s="12">
        <f t="shared" si="6"/>
        <v>84</v>
      </c>
    </row>
    <row r="37" spans="1:16" ht="30">
      <c r="A37" s="76"/>
      <c r="B37" s="73"/>
      <c r="C37" s="73"/>
      <c r="D37" s="73"/>
      <c r="E37" s="10" t="s">
        <v>19</v>
      </c>
      <c r="F37" s="11" t="s">
        <v>34</v>
      </c>
      <c r="G37" s="12">
        <v>60</v>
      </c>
      <c r="H37" s="12">
        <f t="shared" si="0"/>
        <v>960</v>
      </c>
      <c r="I37" s="12">
        <f t="shared" si="1"/>
        <v>84</v>
      </c>
      <c r="J37" s="12" t="s">
        <v>21</v>
      </c>
      <c r="K37" s="12"/>
      <c r="L37" s="12">
        <f t="shared" si="2"/>
        <v>0</v>
      </c>
      <c r="M37" s="12">
        <f t="shared" si="3"/>
        <v>0</v>
      </c>
      <c r="N37" s="12">
        <f t="shared" si="4"/>
        <v>60</v>
      </c>
      <c r="O37" s="12">
        <f t="shared" si="5"/>
        <v>960</v>
      </c>
      <c r="P37" s="12">
        <f t="shared" si="6"/>
        <v>84</v>
      </c>
    </row>
    <row r="38" spans="1:16" ht="30">
      <c r="A38" s="76"/>
      <c r="B38" s="74"/>
      <c r="C38" s="74"/>
      <c r="D38" s="73"/>
      <c r="E38" s="10" t="s">
        <v>19</v>
      </c>
      <c r="F38" s="11" t="s">
        <v>34</v>
      </c>
      <c r="G38" s="12">
        <v>60</v>
      </c>
      <c r="H38" s="12">
        <f t="shared" si="0"/>
        <v>960</v>
      </c>
      <c r="I38" s="12">
        <f t="shared" si="1"/>
        <v>84</v>
      </c>
      <c r="J38" s="12" t="s">
        <v>21</v>
      </c>
      <c r="K38" s="12"/>
      <c r="L38" s="12">
        <f t="shared" si="2"/>
        <v>0</v>
      </c>
      <c r="M38" s="12">
        <f t="shared" si="3"/>
        <v>0</v>
      </c>
      <c r="N38" s="12">
        <f t="shared" si="4"/>
        <v>60</v>
      </c>
      <c r="O38" s="12">
        <f t="shared" si="5"/>
        <v>960</v>
      </c>
      <c r="P38" s="12">
        <f t="shared" si="6"/>
        <v>84</v>
      </c>
    </row>
    <row r="39" spans="1:16" ht="45">
      <c r="A39" s="76"/>
      <c r="B39" s="24" t="s">
        <v>117</v>
      </c>
      <c r="C39" s="11" t="s">
        <v>225</v>
      </c>
      <c r="D39" s="73"/>
      <c r="E39" s="10" t="s">
        <v>19</v>
      </c>
      <c r="F39" s="11" t="s">
        <v>20</v>
      </c>
      <c r="G39" s="12">
        <v>60</v>
      </c>
      <c r="H39" s="12">
        <f t="shared" si="0"/>
        <v>960</v>
      </c>
      <c r="I39" s="12">
        <f t="shared" si="1"/>
        <v>84</v>
      </c>
      <c r="J39" s="12" t="s">
        <v>21</v>
      </c>
      <c r="K39" s="12"/>
      <c r="L39" s="12">
        <f t="shared" si="2"/>
        <v>0</v>
      </c>
      <c r="M39" s="12">
        <f t="shared" si="3"/>
        <v>0</v>
      </c>
      <c r="N39" s="12">
        <f t="shared" si="4"/>
        <v>60</v>
      </c>
      <c r="O39" s="12">
        <f t="shared" si="5"/>
        <v>960</v>
      </c>
      <c r="P39" s="12">
        <f t="shared" si="6"/>
        <v>84</v>
      </c>
    </row>
    <row r="40" spans="1:16" ht="15" customHeight="1">
      <c r="A40" s="76"/>
      <c r="B40" s="11" t="s">
        <v>67</v>
      </c>
      <c r="C40" s="11" t="s">
        <v>478</v>
      </c>
      <c r="D40" s="73"/>
      <c r="E40" s="10" t="s">
        <v>18</v>
      </c>
      <c r="F40" s="11" t="s">
        <v>20</v>
      </c>
      <c r="G40" s="12">
        <v>60</v>
      </c>
      <c r="H40" s="12">
        <f t="shared" si="0"/>
        <v>960</v>
      </c>
      <c r="I40" s="12">
        <f t="shared" si="1"/>
        <v>84</v>
      </c>
      <c r="J40" s="12" t="s">
        <v>21</v>
      </c>
      <c r="K40" s="12">
        <v>100</v>
      </c>
      <c r="L40" s="12">
        <f t="shared" si="2"/>
        <v>1600</v>
      </c>
      <c r="M40" s="12">
        <f t="shared" si="3"/>
        <v>140</v>
      </c>
      <c r="N40" s="12">
        <f t="shared" si="4"/>
        <v>160</v>
      </c>
      <c r="O40" s="12">
        <f t="shared" si="5"/>
        <v>2560</v>
      </c>
      <c r="P40" s="12">
        <f t="shared" si="6"/>
        <v>224</v>
      </c>
    </row>
    <row r="41" spans="1:16" ht="15" customHeight="1">
      <c r="A41" s="76"/>
      <c r="B41" s="72" t="s">
        <v>31</v>
      </c>
      <c r="C41" s="72" t="s">
        <v>344</v>
      </c>
      <c r="D41" s="73"/>
      <c r="E41" s="10" t="s">
        <v>18</v>
      </c>
      <c r="F41" s="11" t="s">
        <v>34</v>
      </c>
      <c r="G41" s="12">
        <v>60</v>
      </c>
      <c r="H41" s="12">
        <f t="shared" si="0"/>
        <v>960</v>
      </c>
      <c r="I41" s="12">
        <f t="shared" si="1"/>
        <v>84</v>
      </c>
      <c r="J41" s="12" t="s">
        <v>21</v>
      </c>
      <c r="K41" s="12"/>
      <c r="L41" s="12">
        <f t="shared" si="2"/>
        <v>0</v>
      </c>
      <c r="M41" s="12">
        <f t="shared" si="3"/>
        <v>0</v>
      </c>
      <c r="N41" s="12">
        <f t="shared" si="4"/>
        <v>60</v>
      </c>
      <c r="O41" s="12">
        <f t="shared" si="5"/>
        <v>960</v>
      </c>
      <c r="P41" s="12">
        <f t="shared" si="6"/>
        <v>84</v>
      </c>
    </row>
    <row r="42" spans="1:16" ht="30">
      <c r="A42" s="76"/>
      <c r="B42" s="73"/>
      <c r="C42" s="73"/>
      <c r="D42" s="73"/>
      <c r="E42" s="10" t="s">
        <v>19</v>
      </c>
      <c r="F42" s="11" t="s">
        <v>34</v>
      </c>
      <c r="G42" s="12">
        <v>60</v>
      </c>
      <c r="H42" s="12">
        <f t="shared" si="0"/>
        <v>960</v>
      </c>
      <c r="I42" s="12">
        <f t="shared" si="1"/>
        <v>84</v>
      </c>
      <c r="J42" s="12" t="s">
        <v>21</v>
      </c>
      <c r="K42" s="12"/>
      <c r="L42" s="12">
        <f t="shared" si="2"/>
        <v>0</v>
      </c>
      <c r="M42" s="12">
        <f t="shared" si="3"/>
        <v>0</v>
      </c>
      <c r="N42" s="12">
        <f t="shared" si="4"/>
        <v>60</v>
      </c>
      <c r="O42" s="12">
        <f t="shared" si="5"/>
        <v>960</v>
      </c>
      <c r="P42" s="12">
        <f t="shared" si="6"/>
        <v>84</v>
      </c>
    </row>
    <row r="43" spans="1:16" ht="30">
      <c r="A43" s="76"/>
      <c r="B43" s="73"/>
      <c r="C43" s="73"/>
      <c r="D43" s="73"/>
      <c r="E43" s="10" t="s">
        <v>19</v>
      </c>
      <c r="F43" s="11" t="s">
        <v>20</v>
      </c>
      <c r="G43" s="12">
        <v>60</v>
      </c>
      <c r="H43" s="12">
        <f t="shared" si="0"/>
        <v>960</v>
      </c>
      <c r="I43" s="12">
        <f t="shared" si="1"/>
        <v>84</v>
      </c>
      <c r="J43" s="12" t="s">
        <v>21</v>
      </c>
      <c r="K43" s="12"/>
      <c r="L43" s="12">
        <f t="shared" si="2"/>
        <v>0</v>
      </c>
      <c r="M43" s="12">
        <f t="shared" si="3"/>
        <v>0</v>
      </c>
      <c r="N43" s="12">
        <f t="shared" si="4"/>
        <v>60</v>
      </c>
      <c r="O43" s="12">
        <f t="shared" si="5"/>
        <v>960</v>
      </c>
      <c r="P43" s="12">
        <f t="shared" si="6"/>
        <v>84</v>
      </c>
    </row>
    <row r="44" spans="1:16" ht="30">
      <c r="A44" s="76"/>
      <c r="B44" s="74"/>
      <c r="C44" s="74"/>
      <c r="D44" s="73"/>
      <c r="E44" s="10" t="s">
        <v>19</v>
      </c>
      <c r="F44" s="11" t="s">
        <v>20</v>
      </c>
      <c r="G44" s="12">
        <v>60</v>
      </c>
      <c r="H44" s="12">
        <f t="shared" si="0"/>
        <v>960</v>
      </c>
      <c r="I44" s="12">
        <f t="shared" si="1"/>
        <v>84</v>
      </c>
      <c r="J44" s="12" t="s">
        <v>21</v>
      </c>
      <c r="K44" s="12"/>
      <c r="L44" s="12">
        <f t="shared" si="2"/>
        <v>0</v>
      </c>
      <c r="M44" s="12">
        <f t="shared" si="3"/>
        <v>0</v>
      </c>
      <c r="N44" s="12">
        <f t="shared" si="4"/>
        <v>60</v>
      </c>
      <c r="O44" s="12">
        <f t="shared" si="5"/>
        <v>960</v>
      </c>
      <c r="P44" s="12">
        <f t="shared" si="6"/>
        <v>84</v>
      </c>
    </row>
    <row r="45" spans="1:16" ht="30">
      <c r="A45" s="76"/>
      <c r="B45" s="72" t="s">
        <v>73</v>
      </c>
      <c r="C45" s="72" t="s">
        <v>57</v>
      </c>
      <c r="D45" s="73"/>
      <c r="E45" s="10" t="s">
        <v>19</v>
      </c>
      <c r="F45" s="11" t="s">
        <v>20</v>
      </c>
      <c r="G45" s="12">
        <v>60</v>
      </c>
      <c r="H45" s="12">
        <f t="shared" si="0"/>
        <v>960</v>
      </c>
      <c r="I45" s="12">
        <f t="shared" si="1"/>
        <v>84</v>
      </c>
      <c r="J45" s="12" t="s">
        <v>21</v>
      </c>
      <c r="K45" s="12"/>
      <c r="L45" s="12">
        <f t="shared" si="2"/>
        <v>0</v>
      </c>
      <c r="M45" s="12">
        <f t="shared" si="3"/>
        <v>0</v>
      </c>
      <c r="N45" s="12">
        <f t="shared" si="4"/>
        <v>60</v>
      </c>
      <c r="O45" s="12">
        <f t="shared" si="5"/>
        <v>960</v>
      </c>
      <c r="P45" s="12">
        <f t="shared" si="6"/>
        <v>84</v>
      </c>
    </row>
    <row r="46" spans="1:16" ht="30">
      <c r="A46" s="76"/>
      <c r="B46" s="73"/>
      <c r="C46" s="73"/>
      <c r="D46" s="73"/>
      <c r="E46" s="10" t="s">
        <v>19</v>
      </c>
      <c r="F46" s="11" t="s">
        <v>34</v>
      </c>
      <c r="G46" s="12">
        <v>60</v>
      </c>
      <c r="H46" s="12">
        <f t="shared" si="0"/>
        <v>960</v>
      </c>
      <c r="I46" s="12">
        <f t="shared" si="1"/>
        <v>84</v>
      </c>
      <c r="J46" s="12" t="s">
        <v>21</v>
      </c>
      <c r="K46" s="12"/>
      <c r="L46" s="12">
        <f t="shared" si="2"/>
        <v>0</v>
      </c>
      <c r="M46" s="12">
        <f t="shared" si="3"/>
        <v>0</v>
      </c>
      <c r="N46" s="12">
        <f t="shared" si="4"/>
        <v>60</v>
      </c>
      <c r="O46" s="12">
        <f t="shared" si="5"/>
        <v>960</v>
      </c>
      <c r="P46" s="12">
        <f t="shared" si="6"/>
        <v>84</v>
      </c>
    </row>
    <row r="47" spans="1:16" s="23" customFormat="1" ht="30">
      <c r="A47" s="76"/>
      <c r="B47" s="74"/>
      <c r="C47" s="74"/>
      <c r="D47" s="73"/>
      <c r="E47" s="10" t="s">
        <v>19</v>
      </c>
      <c r="F47" s="11" t="s">
        <v>34</v>
      </c>
      <c r="G47" s="12">
        <v>60</v>
      </c>
      <c r="H47" s="12">
        <f t="shared" si="0"/>
        <v>960</v>
      </c>
      <c r="I47" s="12">
        <f t="shared" si="1"/>
        <v>84</v>
      </c>
      <c r="J47" s="12" t="s">
        <v>21</v>
      </c>
      <c r="K47" s="12"/>
      <c r="L47" s="12">
        <f t="shared" si="2"/>
        <v>0</v>
      </c>
      <c r="M47" s="12">
        <f t="shared" si="3"/>
        <v>0</v>
      </c>
      <c r="N47" s="12">
        <f t="shared" si="4"/>
        <v>60</v>
      </c>
      <c r="O47" s="12">
        <f t="shared" si="5"/>
        <v>960</v>
      </c>
      <c r="P47" s="12">
        <f t="shared" si="6"/>
        <v>84</v>
      </c>
    </row>
    <row r="48" spans="1:16" s="23" customFormat="1" ht="15" customHeight="1">
      <c r="A48" s="76"/>
      <c r="B48" s="72" t="s">
        <v>27</v>
      </c>
      <c r="C48" s="72" t="s">
        <v>54</v>
      </c>
      <c r="D48" s="73"/>
      <c r="E48" s="10" t="s">
        <v>18</v>
      </c>
      <c r="F48" s="11" t="s">
        <v>34</v>
      </c>
      <c r="G48" s="12">
        <v>60</v>
      </c>
      <c r="H48" s="12">
        <f t="shared" si="0"/>
        <v>960</v>
      </c>
      <c r="I48" s="12">
        <f t="shared" si="1"/>
        <v>84</v>
      </c>
      <c r="J48" s="12" t="s">
        <v>21</v>
      </c>
      <c r="K48" s="12"/>
      <c r="L48" s="12">
        <f t="shared" si="2"/>
        <v>0</v>
      </c>
      <c r="M48" s="12">
        <f t="shared" si="3"/>
        <v>0</v>
      </c>
      <c r="N48" s="12">
        <f t="shared" si="4"/>
        <v>60</v>
      </c>
      <c r="O48" s="12">
        <f t="shared" si="5"/>
        <v>960</v>
      </c>
      <c r="P48" s="12">
        <f t="shared" si="6"/>
        <v>84</v>
      </c>
    </row>
    <row r="49" spans="1:16" ht="30">
      <c r="A49" s="76"/>
      <c r="B49" s="73"/>
      <c r="C49" s="73"/>
      <c r="D49" s="73"/>
      <c r="E49" s="10" t="s">
        <v>19</v>
      </c>
      <c r="F49" s="11" t="s">
        <v>34</v>
      </c>
      <c r="G49" s="12">
        <v>60</v>
      </c>
      <c r="H49" s="12">
        <f t="shared" si="0"/>
        <v>960</v>
      </c>
      <c r="I49" s="12">
        <f t="shared" si="1"/>
        <v>84</v>
      </c>
      <c r="J49" s="12" t="s">
        <v>21</v>
      </c>
      <c r="K49" s="12"/>
      <c r="L49" s="12">
        <f t="shared" si="2"/>
        <v>0</v>
      </c>
      <c r="M49" s="12">
        <f t="shared" si="3"/>
        <v>0</v>
      </c>
      <c r="N49" s="12">
        <f t="shared" si="4"/>
        <v>60</v>
      </c>
      <c r="O49" s="12">
        <f t="shared" si="5"/>
        <v>960</v>
      </c>
      <c r="P49" s="12">
        <f t="shared" si="6"/>
        <v>84</v>
      </c>
    </row>
    <row r="50" spans="1:16" ht="30">
      <c r="A50" s="76"/>
      <c r="B50" s="74"/>
      <c r="C50" s="74"/>
      <c r="D50" s="73"/>
      <c r="E50" s="10" t="s">
        <v>19</v>
      </c>
      <c r="F50" s="11" t="s">
        <v>20</v>
      </c>
      <c r="G50" s="12">
        <v>60</v>
      </c>
      <c r="H50" s="12">
        <f t="shared" si="0"/>
        <v>960</v>
      </c>
      <c r="I50" s="12">
        <f t="shared" si="1"/>
        <v>84</v>
      </c>
      <c r="J50" s="12" t="s">
        <v>21</v>
      </c>
      <c r="K50" s="12"/>
      <c r="L50" s="12">
        <f t="shared" si="2"/>
        <v>0</v>
      </c>
      <c r="M50" s="12">
        <f t="shared" si="3"/>
        <v>0</v>
      </c>
      <c r="N50" s="12">
        <f t="shared" si="4"/>
        <v>60</v>
      </c>
      <c r="O50" s="12">
        <f t="shared" si="5"/>
        <v>960</v>
      </c>
      <c r="P50" s="12">
        <f t="shared" si="6"/>
        <v>84</v>
      </c>
    </row>
    <row r="51" spans="1:16" ht="30">
      <c r="A51" s="76"/>
      <c r="B51" s="72" t="s">
        <v>28</v>
      </c>
      <c r="C51" s="72" t="s">
        <v>129</v>
      </c>
      <c r="D51" s="73"/>
      <c r="E51" s="10" t="s">
        <v>19</v>
      </c>
      <c r="F51" s="11" t="s">
        <v>20</v>
      </c>
      <c r="G51" s="12">
        <v>60</v>
      </c>
      <c r="H51" s="12">
        <f t="shared" si="0"/>
        <v>960</v>
      </c>
      <c r="I51" s="12">
        <f t="shared" si="1"/>
        <v>84</v>
      </c>
      <c r="J51" s="12" t="s">
        <v>21</v>
      </c>
      <c r="K51" s="12"/>
      <c r="L51" s="12">
        <f t="shared" si="2"/>
        <v>0</v>
      </c>
      <c r="M51" s="12">
        <f t="shared" si="3"/>
        <v>0</v>
      </c>
      <c r="N51" s="12">
        <f t="shared" si="4"/>
        <v>60</v>
      </c>
      <c r="O51" s="12">
        <f t="shared" si="5"/>
        <v>960</v>
      </c>
      <c r="P51" s="12">
        <f t="shared" si="6"/>
        <v>84</v>
      </c>
    </row>
    <row r="52" spans="1:16" ht="30">
      <c r="A52" s="76"/>
      <c r="B52" s="74"/>
      <c r="C52" s="74"/>
      <c r="D52" s="73"/>
      <c r="E52" s="10" t="s">
        <v>19</v>
      </c>
      <c r="F52" s="11" t="s">
        <v>20</v>
      </c>
      <c r="G52" s="12">
        <v>60</v>
      </c>
      <c r="H52" s="12">
        <f t="shared" si="0"/>
        <v>960</v>
      </c>
      <c r="I52" s="12">
        <f t="shared" si="1"/>
        <v>84</v>
      </c>
      <c r="J52" s="12" t="s">
        <v>21</v>
      </c>
      <c r="K52" s="12"/>
      <c r="L52" s="12">
        <f t="shared" si="2"/>
        <v>0</v>
      </c>
      <c r="M52" s="12">
        <f t="shared" si="3"/>
        <v>0</v>
      </c>
      <c r="N52" s="12">
        <f t="shared" si="4"/>
        <v>60</v>
      </c>
      <c r="O52" s="12">
        <f t="shared" si="5"/>
        <v>960</v>
      </c>
      <c r="P52" s="12">
        <f t="shared" si="6"/>
        <v>84</v>
      </c>
    </row>
    <row r="53" spans="1:16" ht="30">
      <c r="A53" s="76"/>
      <c r="B53" s="72" t="s">
        <v>40</v>
      </c>
      <c r="C53" s="72" t="s">
        <v>738</v>
      </c>
      <c r="D53" s="73"/>
      <c r="E53" s="10" t="s">
        <v>19</v>
      </c>
      <c r="F53" s="11" t="s">
        <v>20</v>
      </c>
      <c r="G53" s="12">
        <v>60</v>
      </c>
      <c r="H53" s="12">
        <f t="shared" si="0"/>
        <v>960</v>
      </c>
      <c r="I53" s="12">
        <f t="shared" si="1"/>
        <v>84</v>
      </c>
      <c r="J53" s="12" t="s">
        <v>21</v>
      </c>
      <c r="K53" s="12">
        <v>20</v>
      </c>
      <c r="L53" s="12">
        <f t="shared" si="2"/>
        <v>320</v>
      </c>
      <c r="M53" s="12">
        <f t="shared" si="3"/>
        <v>28</v>
      </c>
      <c r="N53" s="12">
        <f t="shared" si="4"/>
        <v>80</v>
      </c>
      <c r="O53" s="12">
        <f t="shared" si="5"/>
        <v>1280</v>
      </c>
      <c r="P53" s="12">
        <f t="shared" si="6"/>
        <v>112</v>
      </c>
    </row>
    <row r="54" spans="1:16" ht="30">
      <c r="A54" s="77"/>
      <c r="B54" s="74"/>
      <c r="C54" s="74"/>
      <c r="D54" s="74"/>
      <c r="E54" s="10" t="s">
        <v>19</v>
      </c>
      <c r="F54" s="11" t="s">
        <v>20</v>
      </c>
      <c r="G54" s="12">
        <v>60</v>
      </c>
      <c r="H54" s="12">
        <f t="shared" si="0"/>
        <v>960</v>
      </c>
      <c r="I54" s="12">
        <f t="shared" si="1"/>
        <v>84</v>
      </c>
      <c r="J54" s="12" t="s">
        <v>21</v>
      </c>
      <c r="K54" s="12"/>
      <c r="L54" s="12">
        <f t="shared" si="2"/>
        <v>0</v>
      </c>
      <c r="M54" s="12">
        <f t="shared" si="3"/>
        <v>0</v>
      </c>
      <c r="N54" s="12">
        <f t="shared" si="4"/>
        <v>60</v>
      </c>
      <c r="O54" s="12">
        <f t="shared" si="5"/>
        <v>960</v>
      </c>
      <c r="P54" s="12">
        <f t="shared" si="6"/>
        <v>84</v>
      </c>
    </row>
    <row r="55" spans="1:16">
      <c r="A55" s="36"/>
      <c r="B55" s="35" t="s">
        <v>120</v>
      </c>
      <c r="C55" s="35" t="s">
        <v>90</v>
      </c>
      <c r="D55" s="35"/>
      <c r="E55" s="10" t="s">
        <v>18</v>
      </c>
      <c r="F55" s="11" t="s">
        <v>20</v>
      </c>
      <c r="G55" s="12">
        <v>105</v>
      </c>
      <c r="H55" s="12">
        <f t="shared" si="0"/>
        <v>1680</v>
      </c>
      <c r="I55" s="12">
        <f t="shared" si="1"/>
        <v>147</v>
      </c>
      <c r="J55" s="12" t="s">
        <v>21</v>
      </c>
      <c r="K55" s="12"/>
      <c r="L55" s="12">
        <v>0</v>
      </c>
      <c r="M55" s="12">
        <v>0</v>
      </c>
      <c r="N55" s="12">
        <f t="shared" si="4"/>
        <v>105</v>
      </c>
      <c r="O55" s="12">
        <f t="shared" si="5"/>
        <v>1680</v>
      </c>
      <c r="P55" s="12">
        <f t="shared" si="6"/>
        <v>147</v>
      </c>
    </row>
    <row r="56" spans="1:16" ht="45">
      <c r="A56" s="36"/>
      <c r="B56" s="35" t="s">
        <v>35</v>
      </c>
      <c r="C56" s="35"/>
      <c r="D56" s="35"/>
      <c r="E56" s="10" t="s">
        <v>760</v>
      </c>
      <c r="F56" s="11" t="s">
        <v>20</v>
      </c>
      <c r="G56" s="12">
        <v>73</v>
      </c>
      <c r="H56" s="12">
        <f t="shared" si="0"/>
        <v>1168</v>
      </c>
      <c r="I56" s="12">
        <f t="shared" si="1"/>
        <v>102.19999999999999</v>
      </c>
      <c r="J56" s="12" t="s">
        <v>21</v>
      </c>
      <c r="K56" s="12"/>
      <c r="L56" s="12">
        <v>0</v>
      </c>
      <c r="M56" s="12">
        <v>0</v>
      </c>
      <c r="N56" s="12">
        <f t="shared" si="4"/>
        <v>73</v>
      </c>
      <c r="O56" s="12">
        <f t="shared" si="5"/>
        <v>1168</v>
      </c>
      <c r="P56" s="12">
        <f t="shared" si="6"/>
        <v>102.19999999999999</v>
      </c>
    </row>
    <row r="57" spans="1:16" ht="30">
      <c r="A57" s="12"/>
      <c r="B57" s="11" t="s">
        <v>35</v>
      </c>
      <c r="C57" s="11"/>
      <c r="D57" s="12"/>
      <c r="E57" s="10" t="s">
        <v>19</v>
      </c>
      <c r="F57" s="11" t="s">
        <v>20</v>
      </c>
      <c r="G57" s="12">
        <v>93</v>
      </c>
      <c r="H57" s="12">
        <f t="shared" si="0"/>
        <v>1488</v>
      </c>
      <c r="I57" s="12">
        <f t="shared" si="1"/>
        <v>130.19999999999999</v>
      </c>
      <c r="J57" s="12" t="s">
        <v>21</v>
      </c>
      <c r="K57" s="12"/>
      <c r="L57" s="12">
        <v>0</v>
      </c>
      <c r="M57" s="12">
        <v>0</v>
      </c>
      <c r="N57" s="12">
        <f t="shared" si="4"/>
        <v>93</v>
      </c>
      <c r="O57" s="12">
        <f t="shared" si="5"/>
        <v>1488</v>
      </c>
      <c r="P57" s="12">
        <f t="shared" si="6"/>
        <v>130.19999999999999</v>
      </c>
    </row>
    <row r="58" spans="1:16">
      <c r="A58" s="16" t="s">
        <v>2</v>
      </c>
      <c r="B58" s="17"/>
      <c r="C58" s="17"/>
      <c r="D58" s="17"/>
      <c r="E58" s="18"/>
      <c r="F58" s="18"/>
      <c r="G58" s="17">
        <f>SUM(G2:G57)</f>
        <v>5047</v>
      </c>
      <c r="H58" s="17">
        <f>SUM(H2:H57)</f>
        <v>80752</v>
      </c>
      <c r="I58" s="17">
        <f>SUM(I2:I57)</f>
        <v>7065.7999999999984</v>
      </c>
      <c r="J58" s="17"/>
      <c r="K58" s="17">
        <f t="shared" ref="K58:P58" si="7">SUM(K2:K57)</f>
        <v>120</v>
      </c>
      <c r="L58" s="17">
        <f t="shared" si="7"/>
        <v>1920</v>
      </c>
      <c r="M58" s="17">
        <f t="shared" si="7"/>
        <v>168</v>
      </c>
      <c r="N58" s="17">
        <f t="shared" si="7"/>
        <v>5167</v>
      </c>
      <c r="O58" s="17">
        <f t="shared" si="7"/>
        <v>82672</v>
      </c>
      <c r="P58" s="17">
        <f t="shared" si="7"/>
        <v>7233.7999999999984</v>
      </c>
    </row>
    <row r="59" spans="1:16">
      <c r="E59" s="15"/>
    </row>
    <row r="60" spans="1:16">
      <c r="E60" s="19"/>
    </row>
    <row r="62" spans="1:16">
      <c r="C62" s="20"/>
      <c r="D62" s="20"/>
      <c r="E62" s="21"/>
      <c r="F62" s="20"/>
    </row>
  </sheetData>
  <mergeCells count="32">
    <mergeCell ref="C30:C32"/>
    <mergeCell ref="C36:C38"/>
    <mergeCell ref="C41:C44"/>
    <mergeCell ref="C45:C47"/>
    <mergeCell ref="B51:B52"/>
    <mergeCell ref="C48:C50"/>
    <mergeCell ref="B36:B38"/>
    <mergeCell ref="B41:B44"/>
    <mergeCell ref="B45:B47"/>
    <mergeCell ref="B48:B50"/>
    <mergeCell ref="C51:C52"/>
    <mergeCell ref="B16:B17"/>
    <mergeCell ref="B18:B19"/>
    <mergeCell ref="B20:B22"/>
    <mergeCell ref="B25:B26"/>
    <mergeCell ref="B30:B32"/>
    <mergeCell ref="A2:A54"/>
    <mergeCell ref="D2:D54"/>
    <mergeCell ref="C2:C4"/>
    <mergeCell ref="C5:C7"/>
    <mergeCell ref="C8:C10"/>
    <mergeCell ref="C11:C12"/>
    <mergeCell ref="C16:C17"/>
    <mergeCell ref="C18:C19"/>
    <mergeCell ref="C20:C22"/>
    <mergeCell ref="C25:C26"/>
    <mergeCell ref="B53:B54"/>
    <mergeCell ref="C53:C54"/>
    <mergeCell ref="B2:B4"/>
    <mergeCell ref="B5:B7"/>
    <mergeCell ref="B8:B10"/>
    <mergeCell ref="B11:B1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E13" zoomScale="70" zoomScaleNormal="70" workbookViewId="0">
      <selection activeCell="M17" sqref="M17"/>
    </sheetView>
  </sheetViews>
  <sheetFormatPr defaultColWidth="9.140625" defaultRowHeight="15"/>
  <cols>
    <col min="1" max="1" width="16.5703125" style="15" customWidth="1"/>
    <col min="2" max="2" width="17.7109375" style="15" customWidth="1"/>
    <col min="3" max="3" width="17.28515625" style="15" customWidth="1"/>
    <col min="4" max="4" width="17.85546875" style="15" customWidth="1"/>
    <col min="5" max="5" width="21.140625" style="22" customWidth="1"/>
    <col min="6" max="6" width="15.42578125" style="15" customWidth="1"/>
    <col min="7" max="7" width="14.42578125" style="15" customWidth="1"/>
    <col min="8" max="8" width="15.140625" style="15" customWidth="1"/>
    <col min="9" max="9" width="18.28515625" style="15" customWidth="1"/>
    <col min="10" max="10" width="16.28515625" style="15" customWidth="1"/>
    <col min="11" max="11" width="16.7109375" style="15" customWidth="1"/>
    <col min="12" max="12" width="16.85546875" style="15" customWidth="1"/>
    <col min="13" max="13" width="17.85546875" style="15" customWidth="1"/>
    <col min="14" max="14" width="21.85546875" style="15" customWidth="1"/>
    <col min="15" max="15" width="23.85546875" style="15" customWidth="1"/>
    <col min="16" max="16" width="21.7109375" style="15" customWidth="1"/>
    <col min="17" max="17" width="34.28515625" style="15" customWidth="1"/>
    <col min="18" max="16384" width="9.140625" style="15"/>
  </cols>
  <sheetData>
    <row r="1" spans="1:16" s="14" customFormat="1" ht="94.5" customHeight="1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 ht="30">
      <c r="A2" s="75" t="s">
        <v>277</v>
      </c>
      <c r="B2" s="72" t="s">
        <v>26</v>
      </c>
      <c r="C2" s="72" t="s">
        <v>739</v>
      </c>
      <c r="D2" s="72" t="s">
        <v>759</v>
      </c>
      <c r="E2" s="10" t="s">
        <v>19</v>
      </c>
      <c r="F2" s="11" t="s">
        <v>20</v>
      </c>
      <c r="G2" s="12">
        <v>144</v>
      </c>
      <c r="H2" s="12">
        <f t="shared" ref="H2:H17" si="0">(G2)*16</f>
        <v>2304</v>
      </c>
      <c r="I2" s="12">
        <f t="shared" ref="I2:I17" si="1">(G2)*1.4</f>
        <v>201.6</v>
      </c>
      <c r="J2" s="12" t="s">
        <v>21</v>
      </c>
      <c r="K2" s="12"/>
      <c r="L2" s="12">
        <f t="shared" ref="L2:L15" si="2">(K2)*16</f>
        <v>0</v>
      </c>
      <c r="M2" s="12">
        <f t="shared" ref="M2:M15" si="3">(K2)*1.4</f>
        <v>0</v>
      </c>
      <c r="N2" s="12">
        <f t="shared" ref="N2:N17" si="4">SUM(G2,K2)</f>
        <v>144</v>
      </c>
      <c r="O2" s="12">
        <f t="shared" ref="O2:O17" si="5">(N2)*16</f>
        <v>2304</v>
      </c>
      <c r="P2" s="12">
        <f t="shared" ref="P2:P17" si="6">(N2)*1.4</f>
        <v>201.6</v>
      </c>
    </row>
    <row r="3" spans="1:16" ht="30">
      <c r="A3" s="76"/>
      <c r="B3" s="74"/>
      <c r="C3" s="74"/>
      <c r="D3" s="73"/>
      <c r="E3" s="10" t="s">
        <v>19</v>
      </c>
      <c r="F3" s="11" t="s">
        <v>20</v>
      </c>
      <c r="G3" s="12">
        <v>180</v>
      </c>
      <c r="H3" s="12">
        <f t="shared" si="0"/>
        <v>2880</v>
      </c>
      <c r="I3" s="12">
        <f t="shared" si="1"/>
        <v>251.99999999999997</v>
      </c>
      <c r="J3" s="12" t="s">
        <v>21</v>
      </c>
      <c r="K3" s="12"/>
      <c r="L3" s="12">
        <f t="shared" si="2"/>
        <v>0</v>
      </c>
      <c r="M3" s="12">
        <f t="shared" si="3"/>
        <v>0</v>
      </c>
      <c r="N3" s="12">
        <f t="shared" si="4"/>
        <v>180</v>
      </c>
      <c r="O3" s="12">
        <f t="shared" si="5"/>
        <v>2880</v>
      </c>
      <c r="P3" s="12">
        <f t="shared" si="6"/>
        <v>251.99999999999997</v>
      </c>
    </row>
    <row r="4" spans="1:16" ht="15" customHeight="1">
      <c r="A4" s="76"/>
      <c r="B4" s="72" t="s">
        <v>37</v>
      </c>
      <c r="C4" s="72" t="s">
        <v>740</v>
      </c>
      <c r="D4" s="73"/>
      <c r="E4" s="10" t="s">
        <v>18</v>
      </c>
      <c r="F4" s="11" t="s">
        <v>20</v>
      </c>
      <c r="G4" s="12">
        <v>90</v>
      </c>
      <c r="H4" s="12">
        <f t="shared" si="0"/>
        <v>1440</v>
      </c>
      <c r="I4" s="12">
        <f t="shared" si="1"/>
        <v>125.99999999999999</v>
      </c>
      <c r="J4" s="12" t="s">
        <v>21</v>
      </c>
      <c r="K4" s="12"/>
      <c r="L4" s="12">
        <f t="shared" si="2"/>
        <v>0</v>
      </c>
      <c r="M4" s="12">
        <f t="shared" si="3"/>
        <v>0</v>
      </c>
      <c r="N4" s="12">
        <f t="shared" si="4"/>
        <v>90</v>
      </c>
      <c r="O4" s="12">
        <f t="shared" si="5"/>
        <v>1440</v>
      </c>
      <c r="P4" s="12">
        <f t="shared" si="6"/>
        <v>125.99999999999999</v>
      </c>
    </row>
    <row r="5" spans="1:16" ht="30">
      <c r="A5" s="76"/>
      <c r="B5" s="73"/>
      <c r="C5" s="73"/>
      <c r="D5" s="73"/>
      <c r="E5" s="10" t="s">
        <v>19</v>
      </c>
      <c r="F5" s="11" t="s">
        <v>20</v>
      </c>
      <c r="G5" s="12">
        <v>126</v>
      </c>
      <c r="H5" s="12">
        <f t="shared" si="0"/>
        <v>2016</v>
      </c>
      <c r="I5" s="12">
        <f t="shared" si="1"/>
        <v>176.39999999999998</v>
      </c>
      <c r="J5" s="12" t="s">
        <v>21</v>
      </c>
      <c r="K5" s="12"/>
      <c r="L5" s="12">
        <f t="shared" si="2"/>
        <v>0</v>
      </c>
      <c r="M5" s="12">
        <f t="shared" si="3"/>
        <v>0</v>
      </c>
      <c r="N5" s="12">
        <f t="shared" si="4"/>
        <v>126</v>
      </c>
      <c r="O5" s="12">
        <f t="shared" si="5"/>
        <v>2016</v>
      </c>
      <c r="P5" s="12">
        <f t="shared" si="6"/>
        <v>176.39999999999998</v>
      </c>
    </row>
    <row r="6" spans="1:16" ht="30">
      <c r="A6" s="76"/>
      <c r="B6" s="73"/>
      <c r="C6" s="73"/>
      <c r="D6" s="73"/>
      <c r="E6" s="10" t="s">
        <v>19</v>
      </c>
      <c r="F6" s="11" t="s">
        <v>20</v>
      </c>
      <c r="G6" s="12">
        <v>84</v>
      </c>
      <c r="H6" s="12">
        <f t="shared" si="0"/>
        <v>1344</v>
      </c>
      <c r="I6" s="12">
        <f t="shared" si="1"/>
        <v>117.6</v>
      </c>
      <c r="J6" s="12" t="s">
        <v>21</v>
      </c>
      <c r="K6" s="12"/>
      <c r="L6" s="12">
        <f t="shared" si="2"/>
        <v>0</v>
      </c>
      <c r="M6" s="12">
        <f t="shared" si="3"/>
        <v>0</v>
      </c>
      <c r="N6" s="12">
        <f t="shared" si="4"/>
        <v>84</v>
      </c>
      <c r="O6" s="12">
        <f t="shared" si="5"/>
        <v>1344</v>
      </c>
      <c r="P6" s="12">
        <f t="shared" si="6"/>
        <v>117.6</v>
      </c>
    </row>
    <row r="7" spans="1:16" ht="30">
      <c r="A7" s="76"/>
      <c r="B7" s="74"/>
      <c r="C7" s="74"/>
      <c r="D7" s="73"/>
      <c r="E7" s="10" t="s">
        <v>19</v>
      </c>
      <c r="F7" s="11" t="s">
        <v>20</v>
      </c>
      <c r="G7" s="12">
        <v>48</v>
      </c>
      <c r="H7" s="12">
        <f t="shared" si="0"/>
        <v>768</v>
      </c>
      <c r="I7" s="12">
        <f t="shared" si="1"/>
        <v>67.199999999999989</v>
      </c>
      <c r="J7" s="12" t="s">
        <v>21</v>
      </c>
      <c r="K7" s="12"/>
      <c r="L7" s="12">
        <f t="shared" si="2"/>
        <v>0</v>
      </c>
      <c r="M7" s="12">
        <f t="shared" si="3"/>
        <v>0</v>
      </c>
      <c r="N7" s="12">
        <f t="shared" si="4"/>
        <v>48</v>
      </c>
      <c r="O7" s="12">
        <f t="shared" si="5"/>
        <v>768</v>
      </c>
      <c r="P7" s="12">
        <f t="shared" si="6"/>
        <v>67.199999999999989</v>
      </c>
    </row>
    <row r="8" spans="1:16" ht="15" customHeight="1">
      <c r="A8" s="76"/>
      <c r="B8" s="11" t="s">
        <v>30</v>
      </c>
      <c r="C8" s="11" t="s">
        <v>741</v>
      </c>
      <c r="D8" s="73"/>
      <c r="E8" s="10" t="s">
        <v>18</v>
      </c>
      <c r="F8" s="11" t="s">
        <v>20</v>
      </c>
      <c r="G8" s="12">
        <v>162</v>
      </c>
      <c r="H8" s="12">
        <f t="shared" si="0"/>
        <v>2592</v>
      </c>
      <c r="I8" s="12">
        <f t="shared" si="1"/>
        <v>226.79999999999998</v>
      </c>
      <c r="J8" s="12" t="s">
        <v>21</v>
      </c>
      <c r="K8" s="12"/>
      <c r="L8" s="12">
        <f t="shared" si="2"/>
        <v>0</v>
      </c>
      <c r="M8" s="12">
        <f t="shared" si="3"/>
        <v>0</v>
      </c>
      <c r="N8" s="12">
        <f t="shared" si="4"/>
        <v>162</v>
      </c>
      <c r="O8" s="12">
        <f t="shared" si="5"/>
        <v>2592</v>
      </c>
      <c r="P8" s="12">
        <f t="shared" si="6"/>
        <v>226.79999999999998</v>
      </c>
    </row>
    <row r="9" spans="1:16" ht="30">
      <c r="A9" s="76"/>
      <c r="B9" s="11" t="s">
        <v>31</v>
      </c>
      <c r="C9" s="11" t="s">
        <v>742</v>
      </c>
      <c r="D9" s="73"/>
      <c r="E9" s="10" t="s">
        <v>19</v>
      </c>
      <c r="F9" s="11" t="s">
        <v>20</v>
      </c>
      <c r="G9" s="12">
        <v>264</v>
      </c>
      <c r="H9" s="12">
        <f t="shared" si="0"/>
        <v>4224</v>
      </c>
      <c r="I9" s="12">
        <f t="shared" si="1"/>
        <v>369.59999999999997</v>
      </c>
      <c r="J9" s="12" t="s">
        <v>21</v>
      </c>
      <c r="K9" s="12"/>
      <c r="L9" s="12">
        <f t="shared" si="2"/>
        <v>0</v>
      </c>
      <c r="M9" s="12">
        <f t="shared" si="3"/>
        <v>0</v>
      </c>
      <c r="N9" s="12">
        <f t="shared" si="4"/>
        <v>264</v>
      </c>
      <c r="O9" s="12">
        <f t="shared" si="5"/>
        <v>4224</v>
      </c>
      <c r="P9" s="12">
        <f t="shared" si="6"/>
        <v>369.59999999999997</v>
      </c>
    </row>
    <row r="10" spans="1:16" ht="15" customHeight="1">
      <c r="A10" s="76"/>
      <c r="B10" s="72" t="s">
        <v>42</v>
      </c>
      <c r="C10" s="72" t="s">
        <v>743</v>
      </c>
      <c r="D10" s="73"/>
      <c r="E10" s="10" t="s">
        <v>18</v>
      </c>
      <c r="F10" s="11" t="s">
        <v>20</v>
      </c>
      <c r="G10" s="12">
        <v>132</v>
      </c>
      <c r="H10" s="12">
        <f t="shared" si="0"/>
        <v>2112</v>
      </c>
      <c r="I10" s="12">
        <f t="shared" si="1"/>
        <v>184.79999999999998</v>
      </c>
      <c r="J10" s="12" t="s">
        <v>21</v>
      </c>
      <c r="K10" s="12"/>
      <c r="L10" s="12">
        <f t="shared" si="2"/>
        <v>0</v>
      </c>
      <c r="M10" s="12">
        <f t="shared" si="3"/>
        <v>0</v>
      </c>
      <c r="N10" s="12">
        <f t="shared" si="4"/>
        <v>132</v>
      </c>
      <c r="O10" s="12">
        <f t="shared" si="5"/>
        <v>2112</v>
      </c>
      <c r="P10" s="12">
        <f t="shared" si="6"/>
        <v>184.79999999999998</v>
      </c>
    </row>
    <row r="11" spans="1:16" ht="30">
      <c r="A11" s="76"/>
      <c r="B11" s="74"/>
      <c r="C11" s="74"/>
      <c r="D11" s="73"/>
      <c r="E11" s="10" t="s">
        <v>19</v>
      </c>
      <c r="F11" s="11" t="s">
        <v>20</v>
      </c>
      <c r="G11" s="12">
        <v>264</v>
      </c>
      <c r="H11" s="12">
        <f t="shared" si="0"/>
        <v>4224</v>
      </c>
      <c r="I11" s="12">
        <f t="shared" si="1"/>
        <v>369.59999999999997</v>
      </c>
      <c r="J11" s="12" t="s">
        <v>21</v>
      </c>
      <c r="K11" s="12"/>
      <c r="L11" s="12">
        <f t="shared" si="2"/>
        <v>0</v>
      </c>
      <c r="M11" s="12">
        <f t="shared" si="3"/>
        <v>0</v>
      </c>
      <c r="N11" s="12">
        <f t="shared" si="4"/>
        <v>264</v>
      </c>
      <c r="O11" s="12">
        <f t="shared" si="5"/>
        <v>4224</v>
      </c>
      <c r="P11" s="12">
        <f t="shared" si="6"/>
        <v>369.59999999999997</v>
      </c>
    </row>
    <row r="12" spans="1:16" ht="30">
      <c r="A12" s="76"/>
      <c r="B12" s="72" t="s">
        <v>67</v>
      </c>
      <c r="C12" s="72" t="s">
        <v>744</v>
      </c>
      <c r="D12" s="73"/>
      <c r="E12" s="10" t="s">
        <v>19</v>
      </c>
      <c r="F12" s="11" t="s">
        <v>20</v>
      </c>
      <c r="G12" s="12">
        <v>192</v>
      </c>
      <c r="H12" s="12">
        <f t="shared" si="0"/>
        <v>3072</v>
      </c>
      <c r="I12" s="12">
        <f t="shared" si="1"/>
        <v>268.79999999999995</v>
      </c>
      <c r="J12" s="12" t="s">
        <v>21</v>
      </c>
      <c r="K12" s="12"/>
      <c r="L12" s="12">
        <f t="shared" si="2"/>
        <v>0</v>
      </c>
      <c r="M12" s="12">
        <f t="shared" si="3"/>
        <v>0</v>
      </c>
      <c r="N12" s="12">
        <f t="shared" si="4"/>
        <v>192</v>
      </c>
      <c r="O12" s="12">
        <f t="shared" si="5"/>
        <v>3072</v>
      </c>
      <c r="P12" s="12">
        <f t="shared" si="6"/>
        <v>268.79999999999995</v>
      </c>
    </row>
    <row r="13" spans="1:16" ht="30">
      <c r="A13" s="76"/>
      <c r="B13" s="74"/>
      <c r="C13" s="74"/>
      <c r="D13" s="73"/>
      <c r="E13" s="10" t="s">
        <v>19</v>
      </c>
      <c r="F13" s="11" t="s">
        <v>20</v>
      </c>
      <c r="G13" s="12">
        <v>330</v>
      </c>
      <c r="H13" s="12">
        <f t="shared" si="0"/>
        <v>5280</v>
      </c>
      <c r="I13" s="12">
        <f t="shared" si="1"/>
        <v>461.99999999999994</v>
      </c>
      <c r="J13" s="12" t="s">
        <v>21</v>
      </c>
      <c r="K13" s="12"/>
      <c r="L13" s="12">
        <f t="shared" si="2"/>
        <v>0</v>
      </c>
      <c r="M13" s="12">
        <f t="shared" si="3"/>
        <v>0</v>
      </c>
      <c r="N13" s="12">
        <f t="shared" si="4"/>
        <v>330</v>
      </c>
      <c r="O13" s="12">
        <f t="shared" si="5"/>
        <v>5280</v>
      </c>
      <c r="P13" s="12">
        <f t="shared" si="6"/>
        <v>461.99999999999994</v>
      </c>
    </row>
    <row r="14" spans="1:16" ht="15" customHeight="1">
      <c r="A14" s="76"/>
      <c r="B14" s="72" t="s">
        <v>29</v>
      </c>
      <c r="C14" s="72" t="s">
        <v>745</v>
      </c>
      <c r="D14" s="73"/>
      <c r="E14" s="10" t="s">
        <v>18</v>
      </c>
      <c r="F14" s="11" t="s">
        <v>20</v>
      </c>
      <c r="G14" s="12">
        <v>84</v>
      </c>
      <c r="H14" s="12">
        <f t="shared" si="0"/>
        <v>1344</v>
      </c>
      <c r="I14" s="12">
        <f t="shared" si="1"/>
        <v>117.6</v>
      </c>
      <c r="J14" s="12" t="s">
        <v>21</v>
      </c>
      <c r="K14" s="12"/>
      <c r="L14" s="12">
        <f t="shared" si="2"/>
        <v>0</v>
      </c>
      <c r="M14" s="12">
        <f t="shared" si="3"/>
        <v>0</v>
      </c>
      <c r="N14" s="12">
        <f t="shared" si="4"/>
        <v>84</v>
      </c>
      <c r="O14" s="12">
        <f t="shared" si="5"/>
        <v>1344</v>
      </c>
      <c r="P14" s="12">
        <f t="shared" si="6"/>
        <v>117.6</v>
      </c>
    </row>
    <row r="15" spans="1:16" ht="30">
      <c r="A15" s="77"/>
      <c r="B15" s="74"/>
      <c r="C15" s="74"/>
      <c r="D15" s="74"/>
      <c r="E15" s="10" t="s">
        <v>19</v>
      </c>
      <c r="F15" s="11" t="s">
        <v>20</v>
      </c>
      <c r="G15" s="12">
        <v>70</v>
      </c>
      <c r="H15" s="12">
        <f t="shared" si="0"/>
        <v>1120</v>
      </c>
      <c r="I15" s="12">
        <f t="shared" si="1"/>
        <v>98</v>
      </c>
      <c r="J15" s="12" t="s">
        <v>21</v>
      </c>
      <c r="K15" s="12"/>
      <c r="L15" s="12">
        <f t="shared" si="2"/>
        <v>0</v>
      </c>
      <c r="M15" s="12">
        <f t="shared" si="3"/>
        <v>0</v>
      </c>
      <c r="N15" s="12">
        <f t="shared" si="4"/>
        <v>70</v>
      </c>
      <c r="O15" s="12">
        <f t="shared" si="5"/>
        <v>1120</v>
      </c>
      <c r="P15" s="12">
        <f t="shared" si="6"/>
        <v>98</v>
      </c>
    </row>
    <row r="16" spans="1:16">
      <c r="A16" s="44"/>
      <c r="B16" s="43" t="s">
        <v>73</v>
      </c>
      <c r="C16" s="43" t="s">
        <v>799</v>
      </c>
      <c r="D16" s="43"/>
      <c r="E16" s="10" t="s">
        <v>18</v>
      </c>
      <c r="F16" s="11" t="s">
        <v>20</v>
      </c>
      <c r="G16" s="12">
        <v>210</v>
      </c>
      <c r="H16" s="12">
        <f t="shared" si="0"/>
        <v>3360</v>
      </c>
      <c r="I16" s="12">
        <f t="shared" si="1"/>
        <v>294</v>
      </c>
      <c r="J16" s="12" t="s">
        <v>21</v>
      </c>
      <c r="K16" s="12"/>
      <c r="L16" s="12">
        <v>0</v>
      </c>
      <c r="M16" s="12">
        <v>0</v>
      </c>
      <c r="N16" s="12">
        <f t="shared" si="4"/>
        <v>210</v>
      </c>
      <c r="O16" s="12">
        <f t="shared" si="5"/>
        <v>3360</v>
      </c>
      <c r="P16" s="12">
        <f t="shared" si="6"/>
        <v>294</v>
      </c>
    </row>
    <row r="17" spans="1:16" ht="30">
      <c r="A17" s="12"/>
      <c r="B17" s="11" t="s">
        <v>114</v>
      </c>
      <c r="C17" s="11" t="s">
        <v>767</v>
      </c>
      <c r="D17" s="12"/>
      <c r="E17" s="10" t="s">
        <v>19</v>
      </c>
      <c r="F17" s="11" t="s">
        <v>764</v>
      </c>
      <c r="G17" s="12">
        <v>360</v>
      </c>
      <c r="H17" s="12">
        <f t="shared" si="0"/>
        <v>5760</v>
      </c>
      <c r="I17" s="12">
        <f t="shared" si="1"/>
        <v>503.99999999999994</v>
      </c>
      <c r="J17" s="12" t="s">
        <v>21</v>
      </c>
      <c r="K17" s="12"/>
      <c r="L17" s="12">
        <v>0</v>
      </c>
      <c r="M17" s="12">
        <v>0</v>
      </c>
      <c r="N17" s="12">
        <f t="shared" si="4"/>
        <v>360</v>
      </c>
      <c r="O17" s="12">
        <f t="shared" si="5"/>
        <v>5760</v>
      </c>
      <c r="P17" s="12">
        <f t="shared" si="6"/>
        <v>503.99999999999994</v>
      </c>
    </row>
    <row r="18" spans="1:16">
      <c r="A18" s="16" t="s">
        <v>2</v>
      </c>
      <c r="B18" s="17"/>
      <c r="C18" s="17"/>
      <c r="D18" s="17"/>
      <c r="E18" s="18"/>
      <c r="F18" s="18"/>
      <c r="G18" s="17">
        <f>SUM(G2:G17)</f>
        <v>2740</v>
      </c>
      <c r="H18" s="17">
        <f>SUM(H2:H17)</f>
        <v>43840</v>
      </c>
      <c r="I18" s="17">
        <f>SUM(I2:I17)</f>
        <v>3835.9999999999995</v>
      </c>
      <c r="J18" s="17"/>
      <c r="K18" s="17">
        <f t="shared" ref="K18:P18" si="7">SUM(K2:K17)</f>
        <v>0</v>
      </c>
      <c r="L18" s="17">
        <f t="shared" si="7"/>
        <v>0</v>
      </c>
      <c r="M18" s="17">
        <f t="shared" si="7"/>
        <v>0</v>
      </c>
      <c r="N18" s="17">
        <f t="shared" si="7"/>
        <v>2740</v>
      </c>
      <c r="O18" s="17">
        <f t="shared" si="7"/>
        <v>43840</v>
      </c>
      <c r="P18" s="17">
        <f t="shared" si="7"/>
        <v>3835.9999999999995</v>
      </c>
    </row>
    <row r="19" spans="1:16">
      <c r="E19" s="15"/>
    </row>
    <row r="20" spans="1:16">
      <c r="E20" s="19"/>
    </row>
    <row r="22" spans="1:16">
      <c r="C22" s="20"/>
      <c r="D22" s="20"/>
      <c r="E22" s="21"/>
      <c r="F22" s="20"/>
    </row>
  </sheetData>
  <mergeCells count="12">
    <mergeCell ref="A2:A15"/>
    <mergeCell ref="D2:D15"/>
    <mergeCell ref="C2:C3"/>
    <mergeCell ref="C4:C7"/>
    <mergeCell ref="C10:C11"/>
    <mergeCell ref="C12:C13"/>
    <mergeCell ref="C14:C15"/>
    <mergeCell ref="B2:B3"/>
    <mergeCell ref="B4:B7"/>
    <mergeCell ref="B10:B11"/>
    <mergeCell ref="B12:B13"/>
    <mergeCell ref="B14:B15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5"/>
  <sheetViews>
    <sheetView topLeftCell="A125" zoomScale="110" zoomScaleNormal="110" workbookViewId="0">
      <selection activeCell="C131" sqref="C131"/>
    </sheetView>
  </sheetViews>
  <sheetFormatPr defaultColWidth="9.140625" defaultRowHeight="15"/>
  <cols>
    <col min="1" max="2" width="16.5703125" style="15" customWidth="1"/>
    <col min="3" max="3" width="17.7109375" style="22" customWidth="1"/>
    <col min="4" max="4" width="17.28515625" style="15" customWidth="1"/>
    <col min="5" max="5" width="17.85546875" style="15" customWidth="1"/>
    <col min="6" max="6" width="21.140625" style="22" customWidth="1"/>
    <col min="7" max="7" width="15.42578125" style="15" customWidth="1"/>
    <col min="8" max="8" width="14.42578125" style="15" customWidth="1"/>
    <col min="9" max="9" width="15.140625" style="15" customWidth="1"/>
    <col min="10" max="10" width="18.28515625" style="15" customWidth="1"/>
    <col min="11" max="11" width="16.28515625" style="15" customWidth="1"/>
    <col min="12" max="12" width="16.7109375" style="15" customWidth="1"/>
    <col min="13" max="13" width="16.85546875" style="15" customWidth="1"/>
    <col min="14" max="14" width="17.85546875" style="15" customWidth="1"/>
    <col min="15" max="15" width="21.85546875" style="15" customWidth="1"/>
    <col min="16" max="16" width="23.85546875" style="15" customWidth="1"/>
    <col min="17" max="17" width="21.7109375" style="15" customWidth="1"/>
    <col min="18" max="18" width="34.28515625" style="15" customWidth="1"/>
    <col min="19" max="16384" width="9.140625" style="15"/>
  </cols>
  <sheetData>
    <row r="1" spans="1:17" s="14" customFormat="1" ht="94.5" customHeight="1">
      <c r="A1" s="64" t="s">
        <v>0</v>
      </c>
      <c r="B1" s="25"/>
      <c r="C1" s="25" t="s">
        <v>1</v>
      </c>
      <c r="D1" s="25" t="s">
        <v>6</v>
      </c>
      <c r="E1" s="25" t="s">
        <v>7</v>
      </c>
      <c r="F1" s="25" t="s">
        <v>4</v>
      </c>
      <c r="G1" s="25" t="s">
        <v>5</v>
      </c>
      <c r="H1" s="25" t="s">
        <v>8</v>
      </c>
      <c r="I1" s="25" t="s">
        <v>9</v>
      </c>
      <c r="J1" s="25" t="s">
        <v>10</v>
      </c>
      <c r="K1" s="25" t="s">
        <v>11</v>
      </c>
      <c r="L1" s="25" t="s">
        <v>12</v>
      </c>
      <c r="M1" s="25" t="s">
        <v>13</v>
      </c>
      <c r="N1" s="25" t="s">
        <v>14</v>
      </c>
      <c r="O1" s="25" t="s">
        <v>15</v>
      </c>
      <c r="P1" s="25" t="s">
        <v>16</v>
      </c>
      <c r="Q1" s="25" t="s">
        <v>17</v>
      </c>
    </row>
    <row r="2" spans="1:17" ht="15" customHeight="1">
      <c r="A2" s="76" t="s">
        <v>276</v>
      </c>
      <c r="B2" s="75" t="s">
        <v>232</v>
      </c>
      <c r="C2" s="24" t="s">
        <v>134</v>
      </c>
      <c r="D2" s="11" t="s">
        <v>239</v>
      </c>
      <c r="E2" s="72" t="s">
        <v>759</v>
      </c>
      <c r="F2" s="10" t="s">
        <v>18</v>
      </c>
      <c r="G2" s="11" t="s">
        <v>20</v>
      </c>
      <c r="H2" s="12">
        <v>80</v>
      </c>
      <c r="I2" s="12">
        <f t="shared" ref="I2:I114" si="0">(H2)*16</f>
        <v>1280</v>
      </c>
      <c r="J2" s="12">
        <f t="shared" ref="J2:J114" si="1">(H2)*1.4</f>
        <v>112</v>
      </c>
      <c r="K2" s="12" t="s">
        <v>21</v>
      </c>
      <c r="L2" s="12"/>
      <c r="M2" s="12">
        <f t="shared" ref="M2:M111" si="2">(L2)*16</f>
        <v>0</v>
      </c>
      <c r="N2" s="12">
        <f t="shared" ref="N2:N111" si="3">(L2)*1.4</f>
        <v>0</v>
      </c>
      <c r="O2" s="12">
        <f t="shared" ref="O2:O114" si="4">SUM(H2,L2)</f>
        <v>80</v>
      </c>
      <c r="P2" s="12">
        <f t="shared" ref="P2:P114" si="5">(O2)*16</f>
        <v>1280</v>
      </c>
      <c r="Q2" s="12">
        <f t="shared" ref="Q2:Q114" si="6">(O2)*1.4</f>
        <v>112</v>
      </c>
    </row>
    <row r="3" spans="1:17" ht="30">
      <c r="A3" s="76"/>
      <c r="B3" s="76"/>
      <c r="C3" s="24" t="s">
        <v>135</v>
      </c>
      <c r="D3" s="11" t="s">
        <v>241</v>
      </c>
      <c r="E3" s="73"/>
      <c r="F3" s="10" t="s">
        <v>19</v>
      </c>
      <c r="G3" s="11" t="s">
        <v>20</v>
      </c>
      <c r="H3" s="12">
        <v>400</v>
      </c>
      <c r="I3" s="12">
        <f t="shared" si="0"/>
        <v>6400</v>
      </c>
      <c r="J3" s="12">
        <f t="shared" si="1"/>
        <v>560</v>
      </c>
      <c r="K3" s="12" t="s">
        <v>21</v>
      </c>
      <c r="L3" s="12"/>
      <c r="M3" s="12">
        <f t="shared" si="2"/>
        <v>0</v>
      </c>
      <c r="N3" s="12">
        <f t="shared" si="3"/>
        <v>0</v>
      </c>
      <c r="O3" s="12">
        <f t="shared" si="4"/>
        <v>400</v>
      </c>
      <c r="P3" s="12">
        <f t="shared" si="5"/>
        <v>6400</v>
      </c>
      <c r="Q3" s="12">
        <f t="shared" si="6"/>
        <v>560</v>
      </c>
    </row>
    <row r="4" spans="1:17" ht="30">
      <c r="A4" s="76"/>
      <c r="B4" s="76"/>
      <c r="C4" s="24" t="s">
        <v>78</v>
      </c>
      <c r="D4" s="11" t="s">
        <v>240</v>
      </c>
      <c r="E4" s="73"/>
      <c r="F4" s="10" t="s">
        <v>19</v>
      </c>
      <c r="G4" s="11" t="s">
        <v>20</v>
      </c>
      <c r="H4" s="12">
        <v>128</v>
      </c>
      <c r="I4" s="12">
        <f t="shared" si="0"/>
        <v>2048</v>
      </c>
      <c r="J4" s="12">
        <f t="shared" si="1"/>
        <v>179.2</v>
      </c>
      <c r="K4" s="12" t="s">
        <v>21</v>
      </c>
      <c r="L4" s="12"/>
      <c r="M4" s="12">
        <f t="shared" si="2"/>
        <v>0</v>
      </c>
      <c r="N4" s="12">
        <f t="shared" si="3"/>
        <v>0</v>
      </c>
      <c r="O4" s="12">
        <f t="shared" si="4"/>
        <v>128</v>
      </c>
      <c r="P4" s="12">
        <f t="shared" si="5"/>
        <v>2048</v>
      </c>
      <c r="Q4" s="12">
        <f t="shared" si="6"/>
        <v>179.2</v>
      </c>
    </row>
    <row r="5" spans="1:17" ht="30">
      <c r="A5" s="76"/>
      <c r="B5" s="76"/>
      <c r="C5" s="78" t="s">
        <v>242</v>
      </c>
      <c r="D5" s="11" t="s">
        <v>752</v>
      </c>
      <c r="E5" s="73"/>
      <c r="F5" s="10" t="s">
        <v>19</v>
      </c>
      <c r="G5" s="11" t="s">
        <v>20</v>
      </c>
      <c r="H5" s="12">
        <v>350</v>
      </c>
      <c r="I5" s="12">
        <f t="shared" si="0"/>
        <v>5600</v>
      </c>
      <c r="J5" s="12">
        <f t="shared" si="1"/>
        <v>489.99999999999994</v>
      </c>
      <c r="K5" s="12" t="s">
        <v>21</v>
      </c>
      <c r="L5" s="12">
        <v>30</v>
      </c>
      <c r="M5" s="12">
        <f t="shared" si="2"/>
        <v>480</v>
      </c>
      <c r="N5" s="12">
        <f t="shared" si="3"/>
        <v>42</v>
      </c>
      <c r="O5" s="12">
        <f t="shared" si="4"/>
        <v>380</v>
      </c>
      <c r="P5" s="12">
        <f t="shared" si="5"/>
        <v>6080</v>
      </c>
      <c r="Q5" s="12">
        <f t="shared" si="6"/>
        <v>532</v>
      </c>
    </row>
    <row r="6" spans="1:17" ht="30">
      <c r="A6" s="76"/>
      <c r="B6" s="76"/>
      <c r="C6" s="80"/>
      <c r="D6" s="11" t="s">
        <v>752</v>
      </c>
      <c r="E6" s="73"/>
      <c r="F6" s="10" t="s">
        <v>19</v>
      </c>
      <c r="G6" s="11" t="s">
        <v>20</v>
      </c>
      <c r="H6" s="12">
        <v>1100</v>
      </c>
      <c r="I6" s="12">
        <f t="shared" si="0"/>
        <v>17600</v>
      </c>
      <c r="J6" s="12">
        <f t="shared" si="1"/>
        <v>1540</v>
      </c>
      <c r="K6" s="12" t="s">
        <v>21</v>
      </c>
      <c r="L6" s="12"/>
      <c r="M6" s="12">
        <f t="shared" si="2"/>
        <v>0</v>
      </c>
      <c r="N6" s="12">
        <f t="shared" si="3"/>
        <v>0</v>
      </c>
      <c r="O6" s="12">
        <f t="shared" si="4"/>
        <v>1100</v>
      </c>
      <c r="P6" s="12">
        <f t="shared" si="5"/>
        <v>17600</v>
      </c>
      <c r="Q6" s="12">
        <f t="shared" si="6"/>
        <v>1540</v>
      </c>
    </row>
    <row r="7" spans="1:17" ht="30">
      <c r="A7" s="76"/>
      <c r="B7" s="76"/>
      <c r="C7" s="79"/>
      <c r="D7" s="11" t="s">
        <v>752</v>
      </c>
      <c r="E7" s="73"/>
      <c r="F7" s="10" t="s">
        <v>19</v>
      </c>
      <c r="G7" s="11" t="s">
        <v>20</v>
      </c>
      <c r="H7" s="12">
        <v>450</v>
      </c>
      <c r="I7" s="12">
        <f t="shared" si="0"/>
        <v>7200</v>
      </c>
      <c r="J7" s="12">
        <f t="shared" si="1"/>
        <v>630</v>
      </c>
      <c r="K7" s="12" t="s">
        <v>21</v>
      </c>
      <c r="L7" s="12"/>
      <c r="M7" s="12">
        <f t="shared" si="2"/>
        <v>0</v>
      </c>
      <c r="N7" s="12">
        <f t="shared" si="3"/>
        <v>0</v>
      </c>
      <c r="O7" s="12">
        <f t="shared" si="4"/>
        <v>450</v>
      </c>
      <c r="P7" s="12">
        <f t="shared" si="5"/>
        <v>7200</v>
      </c>
      <c r="Q7" s="12">
        <f t="shared" si="6"/>
        <v>630</v>
      </c>
    </row>
    <row r="8" spans="1:17" ht="15" customHeight="1">
      <c r="A8" s="76"/>
      <c r="B8" s="76"/>
      <c r="C8" s="24" t="s">
        <v>65</v>
      </c>
      <c r="D8" s="11" t="s">
        <v>233</v>
      </c>
      <c r="E8" s="73"/>
      <c r="F8" s="10" t="s">
        <v>18</v>
      </c>
      <c r="G8" s="11" t="s">
        <v>20</v>
      </c>
      <c r="H8" s="12">
        <v>100</v>
      </c>
      <c r="I8" s="12">
        <f t="shared" si="0"/>
        <v>1600</v>
      </c>
      <c r="J8" s="12">
        <f t="shared" si="1"/>
        <v>140</v>
      </c>
      <c r="K8" s="12" t="s">
        <v>21</v>
      </c>
      <c r="L8" s="12"/>
      <c r="M8" s="12">
        <f t="shared" si="2"/>
        <v>0</v>
      </c>
      <c r="N8" s="12">
        <f t="shared" si="3"/>
        <v>0</v>
      </c>
      <c r="O8" s="12">
        <f t="shared" si="4"/>
        <v>100</v>
      </c>
      <c r="P8" s="12">
        <f t="shared" si="5"/>
        <v>1600</v>
      </c>
      <c r="Q8" s="12">
        <f t="shared" si="6"/>
        <v>140</v>
      </c>
    </row>
    <row r="9" spans="1:17" ht="15" customHeight="1">
      <c r="A9" s="76"/>
      <c r="B9" s="76"/>
      <c r="C9" s="24" t="s">
        <v>75</v>
      </c>
      <c r="D9" s="11" t="s">
        <v>234</v>
      </c>
      <c r="E9" s="73"/>
      <c r="F9" s="10" t="s">
        <v>18</v>
      </c>
      <c r="G9" s="11" t="s">
        <v>20</v>
      </c>
      <c r="H9" s="12">
        <v>200</v>
      </c>
      <c r="I9" s="12">
        <f t="shared" si="0"/>
        <v>3200</v>
      </c>
      <c r="J9" s="12">
        <f t="shared" si="1"/>
        <v>280</v>
      </c>
      <c r="K9" s="12" t="s">
        <v>21</v>
      </c>
      <c r="L9" s="12"/>
      <c r="M9" s="12">
        <f t="shared" si="2"/>
        <v>0</v>
      </c>
      <c r="N9" s="12">
        <f t="shared" si="3"/>
        <v>0</v>
      </c>
      <c r="O9" s="12">
        <f t="shared" si="4"/>
        <v>200</v>
      </c>
      <c r="P9" s="12">
        <f t="shared" si="5"/>
        <v>3200</v>
      </c>
      <c r="Q9" s="12">
        <f t="shared" si="6"/>
        <v>280</v>
      </c>
    </row>
    <row r="10" spans="1:17" ht="30">
      <c r="A10" s="76"/>
      <c r="B10" s="77"/>
      <c r="C10" s="24" t="s">
        <v>33</v>
      </c>
      <c r="D10" s="11" t="s">
        <v>235</v>
      </c>
      <c r="E10" s="73"/>
      <c r="F10" s="10" t="s">
        <v>19</v>
      </c>
      <c r="G10" s="11" t="s">
        <v>20</v>
      </c>
      <c r="H10" s="12">
        <v>50</v>
      </c>
      <c r="I10" s="12">
        <f t="shared" si="0"/>
        <v>800</v>
      </c>
      <c r="J10" s="12">
        <f t="shared" si="1"/>
        <v>70</v>
      </c>
      <c r="K10" s="12" t="s">
        <v>21</v>
      </c>
      <c r="L10" s="12"/>
      <c r="M10" s="12">
        <f t="shared" si="2"/>
        <v>0</v>
      </c>
      <c r="N10" s="12">
        <f t="shared" si="3"/>
        <v>0</v>
      </c>
      <c r="O10" s="12">
        <f t="shared" si="4"/>
        <v>50</v>
      </c>
      <c r="P10" s="12">
        <f t="shared" si="5"/>
        <v>800</v>
      </c>
      <c r="Q10" s="12">
        <f t="shared" si="6"/>
        <v>70</v>
      </c>
    </row>
    <row r="11" spans="1:17" ht="30">
      <c r="A11" s="76"/>
      <c r="B11" s="75" t="s">
        <v>178</v>
      </c>
      <c r="C11" s="24" t="s">
        <v>42</v>
      </c>
      <c r="D11" s="11" t="s">
        <v>906</v>
      </c>
      <c r="E11" s="73"/>
      <c r="F11" s="10" t="s">
        <v>19</v>
      </c>
      <c r="G11" s="11" t="s">
        <v>20</v>
      </c>
      <c r="H11" s="12">
        <v>36</v>
      </c>
      <c r="I11" s="12">
        <f t="shared" si="0"/>
        <v>576</v>
      </c>
      <c r="J11" s="12">
        <f t="shared" si="1"/>
        <v>50.4</v>
      </c>
      <c r="K11" s="12" t="s">
        <v>21</v>
      </c>
      <c r="L11" s="12"/>
      <c r="M11" s="12">
        <f t="shared" si="2"/>
        <v>0</v>
      </c>
      <c r="N11" s="12">
        <f t="shared" si="3"/>
        <v>0</v>
      </c>
      <c r="O11" s="12">
        <f t="shared" si="4"/>
        <v>36</v>
      </c>
      <c r="P11" s="12">
        <f t="shared" si="5"/>
        <v>576</v>
      </c>
      <c r="Q11" s="12">
        <f t="shared" si="6"/>
        <v>50.4</v>
      </c>
    </row>
    <row r="12" spans="1:17" ht="15" customHeight="1">
      <c r="A12" s="76"/>
      <c r="B12" s="76"/>
      <c r="C12" s="78" t="s">
        <v>30</v>
      </c>
      <c r="D12" s="72" t="s">
        <v>746</v>
      </c>
      <c r="E12" s="73"/>
      <c r="F12" s="10" t="s">
        <v>18</v>
      </c>
      <c r="G12" s="11" t="s">
        <v>34</v>
      </c>
      <c r="H12" s="12">
        <v>120</v>
      </c>
      <c r="I12" s="12">
        <f t="shared" si="0"/>
        <v>1920</v>
      </c>
      <c r="J12" s="12">
        <f t="shared" si="1"/>
        <v>168</v>
      </c>
      <c r="K12" s="12" t="s">
        <v>21</v>
      </c>
      <c r="L12" s="12"/>
      <c r="M12" s="12">
        <f t="shared" si="2"/>
        <v>0</v>
      </c>
      <c r="N12" s="12">
        <f t="shared" si="3"/>
        <v>0</v>
      </c>
      <c r="O12" s="12">
        <f t="shared" si="4"/>
        <v>120</v>
      </c>
      <c r="P12" s="12">
        <f t="shared" si="5"/>
        <v>1920</v>
      </c>
      <c r="Q12" s="12">
        <f t="shared" si="6"/>
        <v>168</v>
      </c>
    </row>
    <row r="13" spans="1:17" ht="30">
      <c r="A13" s="76"/>
      <c r="B13" s="76"/>
      <c r="C13" s="80"/>
      <c r="D13" s="73"/>
      <c r="E13" s="73"/>
      <c r="F13" s="10" t="s">
        <v>19</v>
      </c>
      <c r="G13" s="11" t="s">
        <v>20</v>
      </c>
      <c r="H13" s="12">
        <v>64</v>
      </c>
      <c r="I13" s="12">
        <f t="shared" si="0"/>
        <v>1024</v>
      </c>
      <c r="J13" s="12">
        <f t="shared" si="1"/>
        <v>89.6</v>
      </c>
      <c r="K13" s="12" t="s">
        <v>21</v>
      </c>
      <c r="L13" s="12"/>
      <c r="M13" s="12">
        <f t="shared" si="2"/>
        <v>0</v>
      </c>
      <c r="N13" s="12">
        <f t="shared" si="3"/>
        <v>0</v>
      </c>
      <c r="O13" s="12">
        <f t="shared" si="4"/>
        <v>64</v>
      </c>
      <c r="P13" s="12">
        <f t="shared" si="5"/>
        <v>1024</v>
      </c>
      <c r="Q13" s="12">
        <f t="shared" si="6"/>
        <v>89.6</v>
      </c>
    </row>
    <row r="14" spans="1:17" ht="30">
      <c r="A14" s="76"/>
      <c r="B14" s="76"/>
      <c r="C14" s="80"/>
      <c r="D14" s="73"/>
      <c r="E14" s="73"/>
      <c r="F14" s="10" t="s">
        <v>19</v>
      </c>
      <c r="G14" s="11" t="s">
        <v>20</v>
      </c>
      <c r="H14" s="12">
        <v>200</v>
      </c>
      <c r="I14" s="12">
        <f t="shared" si="0"/>
        <v>3200</v>
      </c>
      <c r="J14" s="12">
        <f t="shared" si="1"/>
        <v>280</v>
      </c>
      <c r="K14" s="12" t="s">
        <v>21</v>
      </c>
      <c r="L14" s="12"/>
      <c r="M14" s="12">
        <f t="shared" si="2"/>
        <v>0</v>
      </c>
      <c r="N14" s="12">
        <f t="shared" si="3"/>
        <v>0</v>
      </c>
      <c r="O14" s="12">
        <f t="shared" si="4"/>
        <v>200</v>
      </c>
      <c r="P14" s="12">
        <f t="shared" si="5"/>
        <v>3200</v>
      </c>
      <c r="Q14" s="12">
        <f t="shared" si="6"/>
        <v>280</v>
      </c>
    </row>
    <row r="15" spans="1:17" ht="30">
      <c r="A15" s="76"/>
      <c r="B15" s="76"/>
      <c r="C15" s="79"/>
      <c r="D15" s="74"/>
      <c r="E15" s="73"/>
      <c r="F15" s="10" t="s">
        <v>19</v>
      </c>
      <c r="G15" s="11" t="s">
        <v>34</v>
      </c>
      <c r="H15" s="12">
        <v>120</v>
      </c>
      <c r="I15" s="12">
        <f t="shared" si="0"/>
        <v>1920</v>
      </c>
      <c r="J15" s="12">
        <f t="shared" si="1"/>
        <v>168</v>
      </c>
      <c r="K15" s="12" t="s">
        <v>21</v>
      </c>
      <c r="L15" s="12"/>
      <c r="M15" s="12">
        <f t="shared" si="2"/>
        <v>0</v>
      </c>
      <c r="N15" s="12">
        <f t="shared" si="3"/>
        <v>0</v>
      </c>
      <c r="O15" s="12">
        <f t="shared" si="4"/>
        <v>120</v>
      </c>
      <c r="P15" s="12">
        <f t="shared" si="5"/>
        <v>1920</v>
      </c>
      <c r="Q15" s="12">
        <f t="shared" si="6"/>
        <v>168</v>
      </c>
    </row>
    <row r="16" spans="1:17" ht="15" customHeight="1">
      <c r="A16" s="76"/>
      <c r="B16" s="76"/>
      <c r="C16" s="24" t="s">
        <v>37</v>
      </c>
      <c r="D16" s="11" t="s">
        <v>747</v>
      </c>
      <c r="E16" s="73"/>
      <c r="F16" s="10" t="s">
        <v>18</v>
      </c>
      <c r="G16" s="11" t="s">
        <v>20</v>
      </c>
      <c r="H16" s="12">
        <v>168</v>
      </c>
      <c r="I16" s="12">
        <f t="shared" si="0"/>
        <v>2688</v>
      </c>
      <c r="J16" s="12">
        <f t="shared" si="1"/>
        <v>235.2</v>
      </c>
      <c r="K16" s="12" t="s">
        <v>21</v>
      </c>
      <c r="L16" s="12"/>
      <c r="M16" s="12">
        <f t="shared" si="2"/>
        <v>0</v>
      </c>
      <c r="N16" s="12">
        <f t="shared" si="3"/>
        <v>0</v>
      </c>
      <c r="O16" s="12">
        <f t="shared" si="4"/>
        <v>168</v>
      </c>
      <c r="P16" s="12">
        <f t="shared" si="5"/>
        <v>2688</v>
      </c>
      <c r="Q16" s="12">
        <f t="shared" si="6"/>
        <v>235.2</v>
      </c>
    </row>
    <row r="17" spans="1:17" ht="30">
      <c r="A17" s="76"/>
      <c r="B17" s="76"/>
      <c r="C17" s="24" t="s">
        <v>26</v>
      </c>
      <c r="D17" s="11" t="s">
        <v>748</v>
      </c>
      <c r="E17" s="73"/>
      <c r="F17" s="10" t="s">
        <v>19</v>
      </c>
      <c r="G17" s="11" t="s">
        <v>20</v>
      </c>
      <c r="H17" s="12">
        <v>240</v>
      </c>
      <c r="I17" s="12">
        <f t="shared" si="0"/>
        <v>3840</v>
      </c>
      <c r="J17" s="12">
        <f t="shared" si="1"/>
        <v>336</v>
      </c>
      <c r="K17" s="12" t="s">
        <v>21</v>
      </c>
      <c r="L17" s="12"/>
      <c r="M17" s="12">
        <f t="shared" si="2"/>
        <v>0</v>
      </c>
      <c r="N17" s="12">
        <f t="shared" si="3"/>
        <v>0</v>
      </c>
      <c r="O17" s="12">
        <f t="shared" si="4"/>
        <v>240</v>
      </c>
      <c r="P17" s="12">
        <f t="shared" si="5"/>
        <v>3840</v>
      </c>
      <c r="Q17" s="12">
        <f t="shared" si="6"/>
        <v>336</v>
      </c>
    </row>
    <row r="18" spans="1:17" ht="30">
      <c r="A18" s="76"/>
      <c r="B18" s="76"/>
      <c r="C18" s="24" t="s">
        <v>72</v>
      </c>
      <c r="D18" s="11" t="s">
        <v>749</v>
      </c>
      <c r="E18" s="73"/>
      <c r="F18" s="10" t="s">
        <v>19</v>
      </c>
      <c r="G18" s="11" t="s">
        <v>20</v>
      </c>
      <c r="H18" s="12">
        <v>420</v>
      </c>
      <c r="I18" s="12">
        <f t="shared" si="0"/>
        <v>6720</v>
      </c>
      <c r="J18" s="12">
        <f t="shared" si="1"/>
        <v>588</v>
      </c>
      <c r="K18" s="12" t="s">
        <v>21</v>
      </c>
      <c r="L18" s="12"/>
      <c r="M18" s="12">
        <f t="shared" si="2"/>
        <v>0</v>
      </c>
      <c r="N18" s="12">
        <f t="shared" si="3"/>
        <v>0</v>
      </c>
      <c r="O18" s="12">
        <f t="shared" si="4"/>
        <v>420</v>
      </c>
      <c r="P18" s="12">
        <f t="shared" si="5"/>
        <v>6720</v>
      </c>
      <c r="Q18" s="12">
        <f t="shared" si="6"/>
        <v>588</v>
      </c>
    </row>
    <row r="19" spans="1:17" ht="30">
      <c r="A19" s="76"/>
      <c r="B19" s="76"/>
      <c r="C19" s="33" t="s">
        <v>75</v>
      </c>
      <c r="D19" s="28"/>
      <c r="E19" s="73"/>
      <c r="F19" s="10" t="s">
        <v>19</v>
      </c>
      <c r="G19" s="11" t="s">
        <v>20</v>
      </c>
      <c r="H19" s="12">
        <v>30</v>
      </c>
      <c r="I19" s="12">
        <f t="shared" si="0"/>
        <v>480</v>
      </c>
      <c r="J19" s="12">
        <f t="shared" si="1"/>
        <v>42</v>
      </c>
      <c r="K19" s="12"/>
      <c r="L19" s="12"/>
      <c r="M19" s="12"/>
      <c r="N19" s="12"/>
      <c r="O19" s="12">
        <f t="shared" si="4"/>
        <v>30</v>
      </c>
      <c r="P19" s="12">
        <f t="shared" si="5"/>
        <v>480</v>
      </c>
      <c r="Q19" s="12">
        <f t="shared" si="6"/>
        <v>42</v>
      </c>
    </row>
    <row r="20" spans="1:17" ht="30">
      <c r="A20" s="76"/>
      <c r="B20" s="76"/>
      <c r="C20" s="33" t="s">
        <v>75</v>
      </c>
      <c r="D20" s="28"/>
      <c r="E20" s="73"/>
      <c r="F20" s="10" t="s">
        <v>19</v>
      </c>
      <c r="G20" s="11" t="s">
        <v>20</v>
      </c>
      <c r="H20" s="12">
        <v>200</v>
      </c>
      <c r="I20" s="12">
        <f t="shared" si="0"/>
        <v>3200</v>
      </c>
      <c r="J20" s="12">
        <f t="shared" si="1"/>
        <v>280</v>
      </c>
      <c r="K20" s="12"/>
      <c r="L20" s="12"/>
      <c r="M20" s="12"/>
      <c r="N20" s="12"/>
      <c r="O20" s="12">
        <f t="shared" si="4"/>
        <v>200</v>
      </c>
      <c r="P20" s="12">
        <f t="shared" si="5"/>
        <v>3200</v>
      </c>
      <c r="Q20" s="12">
        <f t="shared" si="6"/>
        <v>280</v>
      </c>
    </row>
    <row r="21" spans="1:17" ht="30">
      <c r="A21" s="76"/>
      <c r="B21" s="76"/>
      <c r="C21" s="78" t="s">
        <v>27</v>
      </c>
      <c r="D21" s="72" t="s">
        <v>750</v>
      </c>
      <c r="E21" s="73"/>
      <c r="F21" s="10" t="s">
        <v>19</v>
      </c>
      <c r="G21" s="11" t="s">
        <v>20</v>
      </c>
      <c r="H21" s="12">
        <v>140</v>
      </c>
      <c r="I21" s="12">
        <f t="shared" si="0"/>
        <v>2240</v>
      </c>
      <c r="J21" s="12">
        <f t="shared" si="1"/>
        <v>196</v>
      </c>
      <c r="K21" s="12" t="s">
        <v>21</v>
      </c>
      <c r="L21" s="12"/>
      <c r="M21" s="12">
        <f t="shared" si="2"/>
        <v>0</v>
      </c>
      <c r="N21" s="12">
        <f t="shared" si="3"/>
        <v>0</v>
      </c>
      <c r="O21" s="12">
        <f t="shared" si="4"/>
        <v>140</v>
      </c>
      <c r="P21" s="12">
        <f t="shared" si="5"/>
        <v>2240</v>
      </c>
      <c r="Q21" s="12">
        <f t="shared" si="6"/>
        <v>196</v>
      </c>
    </row>
    <row r="22" spans="1:17" ht="30">
      <c r="A22" s="76"/>
      <c r="B22" s="76"/>
      <c r="C22" s="79"/>
      <c r="D22" s="74"/>
      <c r="E22" s="73"/>
      <c r="F22" s="10" t="s">
        <v>19</v>
      </c>
      <c r="G22" s="11" t="s">
        <v>20</v>
      </c>
      <c r="H22" s="12">
        <v>60</v>
      </c>
      <c r="I22" s="12">
        <f t="shared" si="0"/>
        <v>960</v>
      </c>
      <c r="J22" s="12">
        <f t="shared" si="1"/>
        <v>84</v>
      </c>
      <c r="K22" s="12" t="s">
        <v>21</v>
      </c>
      <c r="L22" s="12"/>
      <c r="M22" s="12">
        <f t="shared" si="2"/>
        <v>0</v>
      </c>
      <c r="N22" s="12">
        <f t="shared" si="3"/>
        <v>0</v>
      </c>
      <c r="O22" s="12">
        <f t="shared" si="4"/>
        <v>60</v>
      </c>
      <c r="P22" s="12">
        <f t="shared" si="5"/>
        <v>960</v>
      </c>
      <c r="Q22" s="12">
        <f t="shared" si="6"/>
        <v>84</v>
      </c>
    </row>
    <row r="23" spans="1:17" ht="15" customHeight="1">
      <c r="A23" s="76"/>
      <c r="B23" s="77"/>
      <c r="C23" s="24" t="s">
        <v>30</v>
      </c>
      <c r="D23" s="11" t="s">
        <v>180</v>
      </c>
      <c r="E23" s="73"/>
      <c r="F23" s="10" t="s">
        <v>18</v>
      </c>
      <c r="G23" s="11" t="s">
        <v>20</v>
      </c>
      <c r="H23" s="12">
        <v>140</v>
      </c>
      <c r="I23" s="12">
        <f>(H23)*16</f>
        <v>2240</v>
      </c>
      <c r="J23" s="12">
        <f>(H23)*1.4</f>
        <v>196</v>
      </c>
      <c r="K23" s="12" t="s">
        <v>21</v>
      </c>
      <c r="L23" s="12"/>
      <c r="M23" s="12">
        <f>(L23)*16</f>
        <v>0</v>
      </c>
      <c r="N23" s="12">
        <f>(L23)*1.4</f>
        <v>0</v>
      </c>
      <c r="O23" s="12">
        <f>SUM(H23,L23)</f>
        <v>140</v>
      </c>
      <c r="P23" s="12">
        <f>(O23)*16</f>
        <v>2240</v>
      </c>
      <c r="Q23" s="12">
        <f>(O23)*1.4</f>
        <v>196</v>
      </c>
    </row>
    <row r="24" spans="1:17" ht="15" customHeight="1">
      <c r="A24" s="76"/>
      <c r="B24" s="75" t="s">
        <v>179</v>
      </c>
      <c r="C24" s="24" t="s">
        <v>78</v>
      </c>
      <c r="D24" s="11" t="s">
        <v>751</v>
      </c>
      <c r="E24" s="73"/>
      <c r="F24" s="10" t="s">
        <v>18</v>
      </c>
      <c r="G24" s="11" t="s">
        <v>20</v>
      </c>
      <c r="H24" s="12">
        <v>140</v>
      </c>
      <c r="I24" s="12">
        <f t="shared" si="0"/>
        <v>2240</v>
      </c>
      <c r="J24" s="12">
        <f t="shared" si="1"/>
        <v>196</v>
      </c>
      <c r="K24" s="12" t="s">
        <v>21</v>
      </c>
      <c r="L24" s="12"/>
      <c r="M24" s="12">
        <f t="shared" si="2"/>
        <v>0</v>
      </c>
      <c r="N24" s="12">
        <f t="shared" si="3"/>
        <v>0</v>
      </c>
      <c r="O24" s="12">
        <f t="shared" si="4"/>
        <v>140</v>
      </c>
      <c r="P24" s="12">
        <f t="shared" si="5"/>
        <v>2240</v>
      </c>
      <c r="Q24" s="12">
        <f t="shared" si="6"/>
        <v>196</v>
      </c>
    </row>
    <row r="25" spans="1:17" ht="15" customHeight="1">
      <c r="A25" s="76"/>
      <c r="B25" s="76"/>
      <c r="C25" s="24" t="s">
        <v>122</v>
      </c>
      <c r="D25" s="11" t="s">
        <v>813</v>
      </c>
      <c r="E25" s="73"/>
      <c r="F25" s="10" t="s">
        <v>18</v>
      </c>
      <c r="G25" s="11" t="s">
        <v>20</v>
      </c>
      <c r="H25" s="12">
        <v>228</v>
      </c>
      <c r="I25" s="12">
        <f t="shared" si="0"/>
        <v>3648</v>
      </c>
      <c r="J25" s="12">
        <f t="shared" si="1"/>
        <v>319.2</v>
      </c>
      <c r="K25" s="12"/>
      <c r="L25" s="12"/>
      <c r="M25" s="12"/>
      <c r="N25" s="12"/>
      <c r="O25" s="12">
        <f t="shared" si="4"/>
        <v>228</v>
      </c>
      <c r="P25" s="12">
        <f t="shared" si="5"/>
        <v>3648</v>
      </c>
      <c r="Q25" s="12">
        <f t="shared" si="6"/>
        <v>319.2</v>
      </c>
    </row>
    <row r="26" spans="1:17" ht="15" customHeight="1">
      <c r="A26" s="76"/>
      <c r="B26" s="76"/>
      <c r="C26" s="24" t="s">
        <v>58</v>
      </c>
      <c r="D26" s="11" t="s">
        <v>812</v>
      </c>
      <c r="E26" s="73"/>
      <c r="F26" s="10" t="s">
        <v>18</v>
      </c>
      <c r="G26" s="11" t="s">
        <v>20</v>
      </c>
      <c r="H26" s="12">
        <v>130</v>
      </c>
      <c r="I26" s="12">
        <f t="shared" si="0"/>
        <v>2080</v>
      </c>
      <c r="J26" s="12">
        <f t="shared" si="1"/>
        <v>182</v>
      </c>
      <c r="K26" s="12"/>
      <c r="L26" s="12"/>
      <c r="M26" s="12"/>
      <c r="N26" s="12"/>
      <c r="O26" s="12">
        <f t="shared" si="4"/>
        <v>130</v>
      </c>
      <c r="P26" s="12">
        <f t="shared" si="5"/>
        <v>2080</v>
      </c>
      <c r="Q26" s="12">
        <f t="shared" si="6"/>
        <v>182</v>
      </c>
    </row>
    <row r="27" spans="1:17" ht="15" customHeight="1">
      <c r="A27" s="76"/>
      <c r="B27" s="76"/>
      <c r="C27" s="24" t="s">
        <v>125</v>
      </c>
      <c r="D27" s="11" t="s">
        <v>814</v>
      </c>
      <c r="E27" s="73"/>
      <c r="F27" s="10" t="s">
        <v>18</v>
      </c>
      <c r="G27" s="11" t="s">
        <v>20</v>
      </c>
      <c r="H27" s="12">
        <v>126</v>
      </c>
      <c r="I27" s="12">
        <f t="shared" si="0"/>
        <v>2016</v>
      </c>
      <c r="J27" s="12">
        <f t="shared" si="1"/>
        <v>176.39999999999998</v>
      </c>
      <c r="K27" s="12"/>
      <c r="L27" s="12"/>
      <c r="M27" s="12"/>
      <c r="N27" s="12"/>
      <c r="O27" s="12">
        <f t="shared" si="4"/>
        <v>126</v>
      </c>
      <c r="P27" s="12">
        <f t="shared" si="5"/>
        <v>2016</v>
      </c>
      <c r="Q27" s="12">
        <f t="shared" si="6"/>
        <v>176.39999999999998</v>
      </c>
    </row>
    <row r="28" spans="1:17" ht="15" customHeight="1">
      <c r="A28" s="76"/>
      <c r="B28" s="76"/>
      <c r="C28" s="24" t="s">
        <v>28</v>
      </c>
      <c r="D28" s="11" t="s">
        <v>811</v>
      </c>
      <c r="E28" s="73"/>
      <c r="F28" s="10" t="s">
        <v>18</v>
      </c>
      <c r="G28" s="11" t="s">
        <v>20</v>
      </c>
      <c r="H28" s="12">
        <v>120</v>
      </c>
      <c r="I28" s="12">
        <f t="shared" si="0"/>
        <v>1920</v>
      </c>
      <c r="J28" s="12">
        <f t="shared" si="1"/>
        <v>168</v>
      </c>
      <c r="K28" s="12"/>
      <c r="L28" s="12"/>
      <c r="M28" s="12"/>
      <c r="N28" s="12"/>
      <c r="O28" s="12">
        <f t="shared" si="4"/>
        <v>120</v>
      </c>
      <c r="P28" s="12">
        <f t="shared" si="5"/>
        <v>1920</v>
      </c>
      <c r="Q28" s="12">
        <f t="shared" si="6"/>
        <v>168</v>
      </c>
    </row>
    <row r="29" spans="1:17" ht="15" customHeight="1">
      <c r="A29" s="76"/>
      <c r="B29" s="76"/>
      <c r="C29" s="24" t="s">
        <v>73</v>
      </c>
      <c r="D29" s="11" t="s">
        <v>810</v>
      </c>
      <c r="E29" s="73"/>
      <c r="F29" s="10" t="s">
        <v>19</v>
      </c>
      <c r="G29" s="11" t="s">
        <v>20</v>
      </c>
      <c r="H29" s="12">
        <v>20</v>
      </c>
      <c r="I29" s="12">
        <f t="shared" si="0"/>
        <v>320</v>
      </c>
      <c r="J29" s="12">
        <f t="shared" si="1"/>
        <v>28</v>
      </c>
      <c r="K29" s="12"/>
      <c r="L29" s="12"/>
      <c r="M29" s="12"/>
      <c r="N29" s="12"/>
      <c r="O29" s="12">
        <f t="shared" si="4"/>
        <v>20</v>
      </c>
      <c r="P29" s="12">
        <f t="shared" si="5"/>
        <v>320</v>
      </c>
      <c r="Q29" s="12">
        <f t="shared" si="6"/>
        <v>28</v>
      </c>
    </row>
    <row r="30" spans="1:17" ht="15" customHeight="1">
      <c r="A30" s="76"/>
      <c r="B30" s="76"/>
      <c r="C30" s="24" t="s">
        <v>36</v>
      </c>
      <c r="D30" s="11" t="s">
        <v>911</v>
      </c>
      <c r="E30" s="73"/>
      <c r="F30" s="10" t="s">
        <v>19</v>
      </c>
      <c r="G30" s="11" t="s">
        <v>908</v>
      </c>
      <c r="H30" s="12">
        <v>28</v>
      </c>
      <c r="I30" s="12">
        <f t="shared" si="0"/>
        <v>448</v>
      </c>
      <c r="J30" s="12">
        <f t="shared" si="1"/>
        <v>39.199999999999996</v>
      </c>
      <c r="K30" s="12"/>
      <c r="L30" s="12"/>
      <c r="M30" s="12"/>
      <c r="N30" s="12"/>
      <c r="O30" s="12">
        <f t="shared" si="4"/>
        <v>28</v>
      </c>
      <c r="P30" s="12">
        <f t="shared" si="5"/>
        <v>448</v>
      </c>
      <c r="Q30" s="12">
        <f t="shared" si="6"/>
        <v>39.199999999999996</v>
      </c>
    </row>
    <row r="31" spans="1:17" ht="15" customHeight="1">
      <c r="A31" s="76"/>
      <c r="B31" s="77"/>
      <c r="C31" s="24" t="s">
        <v>41</v>
      </c>
      <c r="D31" s="11" t="s">
        <v>703</v>
      </c>
      <c r="E31" s="73"/>
      <c r="F31" s="10" t="s">
        <v>19</v>
      </c>
      <c r="G31" s="11" t="s">
        <v>20</v>
      </c>
      <c r="H31" s="12">
        <v>20</v>
      </c>
      <c r="I31" s="12">
        <f t="shared" si="0"/>
        <v>320</v>
      </c>
      <c r="J31" s="12">
        <f t="shared" si="1"/>
        <v>28</v>
      </c>
      <c r="K31" s="12"/>
      <c r="L31" s="12"/>
      <c r="M31" s="12"/>
      <c r="N31" s="12"/>
      <c r="O31" s="12">
        <f t="shared" si="4"/>
        <v>20</v>
      </c>
      <c r="P31" s="12">
        <f t="shared" si="5"/>
        <v>320</v>
      </c>
      <c r="Q31" s="12">
        <f t="shared" si="6"/>
        <v>28</v>
      </c>
    </row>
    <row r="32" spans="1:17" ht="15" customHeight="1">
      <c r="A32" s="84"/>
      <c r="B32" s="67"/>
      <c r="C32" s="24" t="s">
        <v>45</v>
      </c>
      <c r="D32" s="11" t="s">
        <v>181</v>
      </c>
      <c r="E32" s="73"/>
      <c r="F32" s="10" t="s">
        <v>18</v>
      </c>
      <c r="G32" s="11" t="s">
        <v>20</v>
      </c>
      <c r="H32" s="12">
        <v>160</v>
      </c>
      <c r="I32" s="12">
        <f t="shared" si="0"/>
        <v>2560</v>
      </c>
      <c r="J32" s="12">
        <f t="shared" si="1"/>
        <v>224</v>
      </c>
      <c r="K32" s="12"/>
      <c r="L32" s="12"/>
      <c r="M32" s="12"/>
      <c r="N32" s="12"/>
      <c r="O32" s="12">
        <f t="shared" si="4"/>
        <v>160</v>
      </c>
      <c r="P32" s="12">
        <f t="shared" si="5"/>
        <v>2560</v>
      </c>
      <c r="Q32" s="12">
        <f t="shared" si="6"/>
        <v>224</v>
      </c>
    </row>
    <row r="33" spans="1:17" ht="45" customHeight="1">
      <c r="A33" s="76"/>
      <c r="B33" s="85" t="s">
        <v>910</v>
      </c>
      <c r="C33" s="24" t="s">
        <v>45</v>
      </c>
      <c r="D33" s="11" t="s">
        <v>181</v>
      </c>
      <c r="E33" s="73"/>
      <c r="F33" s="10" t="s">
        <v>18</v>
      </c>
      <c r="G33" s="11" t="s">
        <v>20</v>
      </c>
      <c r="H33" s="12">
        <v>168</v>
      </c>
      <c r="I33" s="12">
        <f t="shared" si="0"/>
        <v>2688</v>
      </c>
      <c r="J33" s="12">
        <f t="shared" si="1"/>
        <v>235.2</v>
      </c>
      <c r="K33" s="12" t="s">
        <v>21</v>
      </c>
      <c r="L33" s="12"/>
      <c r="M33" s="12">
        <f t="shared" si="2"/>
        <v>0</v>
      </c>
      <c r="N33" s="12">
        <f t="shared" si="3"/>
        <v>0</v>
      </c>
      <c r="O33" s="12">
        <f t="shared" si="4"/>
        <v>168</v>
      </c>
      <c r="P33" s="12">
        <f t="shared" si="5"/>
        <v>2688</v>
      </c>
      <c r="Q33" s="12">
        <f t="shared" si="6"/>
        <v>235.2</v>
      </c>
    </row>
    <row r="34" spans="1:17" ht="45" customHeight="1">
      <c r="A34" s="76"/>
      <c r="B34" s="85"/>
      <c r="C34" s="24" t="s">
        <v>76</v>
      </c>
      <c r="D34" s="11" t="s">
        <v>182</v>
      </c>
      <c r="E34" s="73"/>
      <c r="F34" s="10" t="s">
        <v>18</v>
      </c>
      <c r="G34" s="11" t="s">
        <v>20</v>
      </c>
      <c r="H34" s="12">
        <v>143</v>
      </c>
      <c r="I34" s="12">
        <f t="shared" si="0"/>
        <v>2288</v>
      </c>
      <c r="J34" s="12">
        <f t="shared" si="1"/>
        <v>200.2</v>
      </c>
      <c r="K34" s="12"/>
      <c r="L34" s="12"/>
      <c r="M34" s="12"/>
      <c r="N34" s="12"/>
      <c r="O34" s="12">
        <f t="shared" si="4"/>
        <v>143</v>
      </c>
      <c r="P34" s="12">
        <f t="shared" si="5"/>
        <v>2288</v>
      </c>
      <c r="Q34" s="12">
        <f t="shared" si="6"/>
        <v>200.2</v>
      </c>
    </row>
    <row r="35" spans="1:17" ht="45" customHeight="1">
      <c r="A35" s="76"/>
      <c r="B35" s="85"/>
      <c r="C35" s="24" t="s">
        <v>76</v>
      </c>
      <c r="D35" s="11" t="s">
        <v>182</v>
      </c>
      <c r="E35" s="73"/>
      <c r="F35" s="10" t="s">
        <v>18</v>
      </c>
      <c r="G35" s="11" t="s">
        <v>20</v>
      </c>
      <c r="H35" s="12">
        <v>200</v>
      </c>
      <c r="I35" s="12">
        <f t="shared" si="0"/>
        <v>3200</v>
      </c>
      <c r="J35" s="12">
        <f t="shared" si="1"/>
        <v>280</v>
      </c>
      <c r="K35" s="12" t="s">
        <v>21</v>
      </c>
      <c r="L35" s="12"/>
      <c r="M35" s="12">
        <f t="shared" si="2"/>
        <v>0</v>
      </c>
      <c r="N35" s="12">
        <f t="shared" si="3"/>
        <v>0</v>
      </c>
      <c r="O35" s="12">
        <f t="shared" si="4"/>
        <v>200</v>
      </c>
      <c r="P35" s="12">
        <f t="shared" si="5"/>
        <v>3200</v>
      </c>
      <c r="Q35" s="12">
        <f t="shared" si="6"/>
        <v>280</v>
      </c>
    </row>
    <row r="36" spans="1:17" ht="45" customHeight="1">
      <c r="A36" s="76"/>
      <c r="B36" s="85"/>
      <c r="C36" s="24"/>
      <c r="D36" s="11"/>
      <c r="E36" s="73"/>
      <c r="F36" s="10" t="s">
        <v>800</v>
      </c>
      <c r="G36" s="11" t="s">
        <v>20</v>
      </c>
      <c r="H36" s="12">
        <v>38</v>
      </c>
      <c r="I36" s="12">
        <f t="shared" si="0"/>
        <v>608</v>
      </c>
      <c r="J36" s="12">
        <f t="shared" si="1"/>
        <v>53.199999999999996</v>
      </c>
      <c r="K36" s="12"/>
      <c r="L36" s="12"/>
      <c r="M36" s="12"/>
      <c r="N36" s="12"/>
      <c r="O36" s="12">
        <f t="shared" si="4"/>
        <v>38</v>
      </c>
      <c r="P36" s="12">
        <f t="shared" si="5"/>
        <v>608</v>
      </c>
      <c r="Q36" s="12">
        <f t="shared" si="6"/>
        <v>53.199999999999996</v>
      </c>
    </row>
    <row r="37" spans="1:17" ht="45" customHeight="1">
      <c r="A37" s="76"/>
      <c r="B37" s="86"/>
      <c r="C37" s="24" t="s">
        <v>39</v>
      </c>
      <c r="D37" s="11" t="s">
        <v>183</v>
      </c>
      <c r="E37" s="73"/>
      <c r="F37" s="10" t="s">
        <v>18</v>
      </c>
      <c r="G37" s="11" t="s">
        <v>20</v>
      </c>
      <c r="H37" s="12">
        <v>200</v>
      </c>
      <c r="I37" s="12">
        <f t="shared" si="0"/>
        <v>3200</v>
      </c>
      <c r="J37" s="12">
        <f t="shared" si="1"/>
        <v>280</v>
      </c>
      <c r="K37" s="12" t="s">
        <v>21</v>
      </c>
      <c r="L37" s="12"/>
      <c r="M37" s="12">
        <f t="shared" si="2"/>
        <v>0</v>
      </c>
      <c r="N37" s="12">
        <f t="shared" si="3"/>
        <v>0</v>
      </c>
      <c r="O37" s="12">
        <f t="shared" si="4"/>
        <v>200</v>
      </c>
      <c r="P37" s="12">
        <f t="shared" si="5"/>
        <v>3200</v>
      </c>
      <c r="Q37" s="12">
        <f t="shared" si="6"/>
        <v>280</v>
      </c>
    </row>
    <row r="38" spans="1:17" ht="15" customHeight="1">
      <c r="A38" s="76"/>
      <c r="B38" s="75" t="s">
        <v>902</v>
      </c>
      <c r="C38" s="24" t="s">
        <v>26</v>
      </c>
      <c r="D38" s="11" t="s">
        <v>184</v>
      </c>
      <c r="E38" s="73"/>
      <c r="F38" s="10" t="s">
        <v>18</v>
      </c>
      <c r="G38" s="11" t="s">
        <v>20</v>
      </c>
      <c r="H38" s="12">
        <v>120</v>
      </c>
      <c r="I38" s="12">
        <f t="shared" si="0"/>
        <v>1920</v>
      </c>
      <c r="J38" s="12">
        <f t="shared" si="1"/>
        <v>168</v>
      </c>
      <c r="K38" s="12" t="s">
        <v>21</v>
      </c>
      <c r="L38" s="12"/>
      <c r="M38" s="12">
        <f t="shared" si="2"/>
        <v>0</v>
      </c>
      <c r="N38" s="12">
        <f t="shared" si="3"/>
        <v>0</v>
      </c>
      <c r="O38" s="12">
        <f t="shared" si="4"/>
        <v>120</v>
      </c>
      <c r="P38" s="12">
        <f t="shared" si="5"/>
        <v>1920</v>
      </c>
      <c r="Q38" s="12">
        <f t="shared" si="6"/>
        <v>168</v>
      </c>
    </row>
    <row r="39" spans="1:17" ht="15" customHeight="1">
      <c r="A39" s="76"/>
      <c r="B39" s="77"/>
      <c r="C39" s="24" t="s">
        <v>31</v>
      </c>
      <c r="D39" s="11" t="s">
        <v>185</v>
      </c>
      <c r="E39" s="73"/>
      <c r="F39" s="10" t="s">
        <v>18</v>
      </c>
      <c r="G39" s="11" t="s">
        <v>20</v>
      </c>
      <c r="H39" s="12">
        <v>220</v>
      </c>
      <c r="I39" s="12">
        <f t="shared" si="0"/>
        <v>3520</v>
      </c>
      <c r="J39" s="12">
        <f t="shared" si="1"/>
        <v>308</v>
      </c>
      <c r="K39" s="12" t="s">
        <v>21</v>
      </c>
      <c r="L39" s="12"/>
      <c r="M39" s="12">
        <f t="shared" si="2"/>
        <v>0</v>
      </c>
      <c r="N39" s="12">
        <f t="shared" si="3"/>
        <v>0</v>
      </c>
      <c r="O39" s="12">
        <f t="shared" si="4"/>
        <v>220</v>
      </c>
      <c r="P39" s="12">
        <f t="shared" si="5"/>
        <v>3520</v>
      </c>
      <c r="Q39" s="12">
        <f t="shared" si="6"/>
        <v>308</v>
      </c>
    </row>
    <row r="40" spans="1:17" ht="15" customHeight="1">
      <c r="A40" s="76"/>
      <c r="B40" s="75" t="s">
        <v>186</v>
      </c>
      <c r="C40" s="24" t="s">
        <v>72</v>
      </c>
      <c r="D40" s="11" t="s">
        <v>187</v>
      </c>
      <c r="E40" s="73"/>
      <c r="F40" s="10" t="s">
        <v>18</v>
      </c>
      <c r="G40" s="11" t="s">
        <v>20</v>
      </c>
      <c r="H40" s="12">
        <v>128</v>
      </c>
      <c r="I40" s="12">
        <f t="shared" si="0"/>
        <v>2048</v>
      </c>
      <c r="J40" s="12">
        <f t="shared" si="1"/>
        <v>179.2</v>
      </c>
      <c r="K40" s="12" t="s">
        <v>21</v>
      </c>
      <c r="L40" s="12"/>
      <c r="M40" s="12">
        <f t="shared" si="2"/>
        <v>0</v>
      </c>
      <c r="N40" s="12">
        <f t="shared" si="3"/>
        <v>0</v>
      </c>
      <c r="O40" s="12">
        <f t="shared" si="4"/>
        <v>128</v>
      </c>
      <c r="P40" s="12">
        <f t="shared" si="5"/>
        <v>2048</v>
      </c>
      <c r="Q40" s="12">
        <f t="shared" si="6"/>
        <v>179.2</v>
      </c>
    </row>
    <row r="41" spans="1:17" ht="30">
      <c r="A41" s="76"/>
      <c r="B41" s="76"/>
      <c r="C41" s="24" t="s">
        <v>72</v>
      </c>
      <c r="D41" s="11" t="s">
        <v>187</v>
      </c>
      <c r="E41" s="73"/>
      <c r="F41" s="10" t="s">
        <v>19</v>
      </c>
      <c r="G41" s="11" t="s">
        <v>20</v>
      </c>
      <c r="H41" s="12">
        <v>80</v>
      </c>
      <c r="I41" s="12">
        <f>(H41)*16</f>
        <v>1280</v>
      </c>
      <c r="J41" s="12">
        <f>(H41)*1.4</f>
        <v>112</v>
      </c>
      <c r="K41" s="12" t="s">
        <v>21</v>
      </c>
      <c r="L41" s="12"/>
      <c r="M41" s="12">
        <f>(L41)*16</f>
        <v>0</v>
      </c>
      <c r="N41" s="12">
        <f>(L41)*1.4</f>
        <v>0</v>
      </c>
      <c r="O41" s="12">
        <f>SUM(H41,L41)</f>
        <v>80</v>
      </c>
      <c r="P41" s="12">
        <f>(O41)*16</f>
        <v>1280</v>
      </c>
      <c r="Q41" s="12">
        <f>(O41)*1.4</f>
        <v>112</v>
      </c>
    </row>
    <row r="42" spans="1:17" ht="15" customHeight="1">
      <c r="A42" s="76"/>
      <c r="B42" s="76"/>
      <c r="C42" s="24" t="s">
        <v>37</v>
      </c>
      <c r="D42" s="11" t="s">
        <v>188</v>
      </c>
      <c r="E42" s="73"/>
      <c r="F42" s="10" t="s">
        <v>18</v>
      </c>
      <c r="G42" s="11" t="s">
        <v>20</v>
      </c>
      <c r="H42" s="12">
        <v>128</v>
      </c>
      <c r="I42" s="12">
        <f t="shared" si="0"/>
        <v>2048</v>
      </c>
      <c r="J42" s="12">
        <f t="shared" si="1"/>
        <v>179.2</v>
      </c>
      <c r="K42" s="12" t="s">
        <v>21</v>
      </c>
      <c r="L42" s="12"/>
      <c r="M42" s="12">
        <f t="shared" si="2"/>
        <v>0</v>
      </c>
      <c r="N42" s="12">
        <f t="shared" si="3"/>
        <v>0</v>
      </c>
      <c r="O42" s="12">
        <f t="shared" si="4"/>
        <v>128</v>
      </c>
      <c r="P42" s="12">
        <f t="shared" si="5"/>
        <v>2048</v>
      </c>
      <c r="Q42" s="12">
        <f t="shared" si="6"/>
        <v>179.2</v>
      </c>
    </row>
    <row r="43" spans="1:17" ht="15" customHeight="1">
      <c r="A43" s="76"/>
      <c r="B43" s="76"/>
      <c r="C43" s="24" t="s">
        <v>65</v>
      </c>
      <c r="D43" s="11" t="s">
        <v>189</v>
      </c>
      <c r="E43" s="73"/>
      <c r="F43" s="10" t="s">
        <v>18</v>
      </c>
      <c r="G43" s="11" t="s">
        <v>20</v>
      </c>
      <c r="H43" s="12">
        <v>128</v>
      </c>
      <c r="I43" s="12">
        <f t="shared" si="0"/>
        <v>2048</v>
      </c>
      <c r="J43" s="12">
        <f t="shared" si="1"/>
        <v>179.2</v>
      </c>
      <c r="K43" s="12" t="s">
        <v>21</v>
      </c>
      <c r="L43" s="12"/>
      <c r="M43" s="12">
        <f t="shared" si="2"/>
        <v>0</v>
      </c>
      <c r="N43" s="12">
        <f t="shared" si="3"/>
        <v>0</v>
      </c>
      <c r="O43" s="12">
        <f t="shared" si="4"/>
        <v>128</v>
      </c>
      <c r="P43" s="12">
        <f t="shared" si="5"/>
        <v>2048</v>
      </c>
      <c r="Q43" s="12">
        <f t="shared" si="6"/>
        <v>179.2</v>
      </c>
    </row>
    <row r="44" spans="1:17" ht="30">
      <c r="A44" s="76"/>
      <c r="B44" s="76"/>
      <c r="C44" s="24" t="s">
        <v>65</v>
      </c>
      <c r="D44" s="11" t="s">
        <v>189</v>
      </c>
      <c r="E44" s="73"/>
      <c r="F44" s="10" t="s">
        <v>19</v>
      </c>
      <c r="G44" s="11" t="s">
        <v>20</v>
      </c>
      <c r="H44" s="12">
        <v>120</v>
      </c>
      <c r="I44" s="12">
        <f>(H44)*16</f>
        <v>1920</v>
      </c>
      <c r="J44" s="12">
        <f>(H44)*1.4</f>
        <v>168</v>
      </c>
      <c r="K44" s="12" t="s">
        <v>21</v>
      </c>
      <c r="L44" s="12"/>
      <c r="M44" s="12">
        <f>(L44)*16</f>
        <v>0</v>
      </c>
      <c r="N44" s="12">
        <f>(L44)*1.4</f>
        <v>0</v>
      </c>
      <c r="O44" s="12">
        <f>SUM(H44,L44)</f>
        <v>120</v>
      </c>
      <c r="P44" s="12">
        <f>(O44)*16</f>
        <v>1920</v>
      </c>
      <c r="Q44" s="12">
        <f>(O44)*1.4</f>
        <v>168</v>
      </c>
    </row>
    <row r="45" spans="1:17" ht="15" customHeight="1">
      <c r="A45" s="76"/>
      <c r="B45" s="76"/>
      <c r="C45" s="24" t="s">
        <v>67</v>
      </c>
      <c r="D45" s="11" t="s">
        <v>190</v>
      </c>
      <c r="E45" s="73"/>
      <c r="F45" s="10" t="s">
        <v>18</v>
      </c>
      <c r="G45" s="11" t="s">
        <v>20</v>
      </c>
      <c r="H45" s="12">
        <v>128</v>
      </c>
      <c r="I45" s="12">
        <f t="shared" si="0"/>
        <v>2048</v>
      </c>
      <c r="J45" s="12">
        <f t="shared" si="1"/>
        <v>179.2</v>
      </c>
      <c r="K45" s="12" t="s">
        <v>21</v>
      </c>
      <c r="L45" s="12"/>
      <c r="M45" s="12">
        <f t="shared" si="2"/>
        <v>0</v>
      </c>
      <c r="N45" s="12">
        <f t="shared" si="3"/>
        <v>0</v>
      </c>
      <c r="O45" s="12">
        <f t="shared" si="4"/>
        <v>128</v>
      </c>
      <c r="P45" s="12">
        <f t="shared" si="5"/>
        <v>2048</v>
      </c>
      <c r="Q45" s="12">
        <f t="shared" si="6"/>
        <v>179.2</v>
      </c>
    </row>
    <row r="46" spans="1:17" ht="30">
      <c r="A46" s="76"/>
      <c r="B46" s="76"/>
      <c r="C46" s="24" t="s">
        <v>67</v>
      </c>
      <c r="D46" s="11" t="s">
        <v>190</v>
      </c>
      <c r="E46" s="73"/>
      <c r="F46" s="10" t="s">
        <v>19</v>
      </c>
      <c r="G46" s="11" t="s">
        <v>20</v>
      </c>
      <c r="H46" s="12">
        <v>100</v>
      </c>
      <c r="I46" s="12">
        <f>(H46)*16</f>
        <v>1600</v>
      </c>
      <c r="J46" s="12">
        <f>(H46)*1.4</f>
        <v>140</v>
      </c>
      <c r="K46" s="12" t="s">
        <v>21</v>
      </c>
      <c r="L46" s="12"/>
      <c r="M46" s="12">
        <f>(L46)*16</f>
        <v>0</v>
      </c>
      <c r="N46" s="12">
        <f>(L46)*1.4</f>
        <v>0</v>
      </c>
      <c r="O46" s="12">
        <f>SUM(H46,L46)</f>
        <v>100</v>
      </c>
      <c r="P46" s="12">
        <f>(O46)*16</f>
        <v>1600</v>
      </c>
      <c r="Q46" s="12">
        <f>(O46)*1.4</f>
        <v>140</v>
      </c>
    </row>
    <row r="47" spans="1:17" ht="30">
      <c r="A47" s="76"/>
      <c r="B47" s="76"/>
      <c r="C47" s="24" t="s">
        <v>29</v>
      </c>
      <c r="D47" s="11" t="s">
        <v>913</v>
      </c>
      <c r="E47" s="73"/>
      <c r="F47" s="10" t="s">
        <v>19</v>
      </c>
      <c r="G47" s="11" t="s">
        <v>20</v>
      </c>
      <c r="H47" s="12">
        <v>64</v>
      </c>
      <c r="I47" s="12">
        <f>(H47)*16</f>
        <v>1024</v>
      </c>
      <c r="J47" s="12">
        <f>(H47)*1.4</f>
        <v>89.6</v>
      </c>
      <c r="K47" s="12"/>
      <c r="L47" s="12"/>
      <c r="M47" s="12"/>
      <c r="N47" s="12"/>
      <c r="O47" s="12">
        <f>SUM(H47,L47)</f>
        <v>64</v>
      </c>
      <c r="P47" s="12">
        <f>(O47)*16</f>
        <v>1024</v>
      </c>
      <c r="Q47" s="12">
        <f>(O47)*1.4</f>
        <v>89.6</v>
      </c>
    </row>
    <row r="48" spans="1:17" ht="15" customHeight="1">
      <c r="A48" s="76"/>
      <c r="B48" s="77"/>
      <c r="C48" s="24" t="s">
        <v>120</v>
      </c>
      <c r="D48" s="11" t="s">
        <v>191</v>
      </c>
      <c r="E48" s="73"/>
      <c r="F48" s="10" t="s">
        <v>19</v>
      </c>
      <c r="G48" s="11" t="s">
        <v>20</v>
      </c>
      <c r="H48" s="12">
        <v>40</v>
      </c>
      <c r="I48" s="12">
        <f t="shared" si="0"/>
        <v>640</v>
      </c>
      <c r="J48" s="12">
        <f t="shared" si="1"/>
        <v>56</v>
      </c>
      <c r="K48" s="12" t="s">
        <v>21</v>
      </c>
      <c r="L48" s="12"/>
      <c r="M48" s="12">
        <f t="shared" si="2"/>
        <v>0</v>
      </c>
      <c r="N48" s="12">
        <f t="shared" si="3"/>
        <v>0</v>
      </c>
      <c r="O48" s="12">
        <f t="shared" si="4"/>
        <v>40</v>
      </c>
      <c r="P48" s="12">
        <f t="shared" si="5"/>
        <v>640</v>
      </c>
      <c r="Q48" s="12">
        <f t="shared" si="6"/>
        <v>56</v>
      </c>
    </row>
    <row r="49" spans="1:17" ht="15" customHeight="1">
      <c r="A49" s="76"/>
      <c r="B49" s="75" t="s">
        <v>192</v>
      </c>
      <c r="C49" s="24" t="s">
        <v>70</v>
      </c>
      <c r="D49" s="11" t="s">
        <v>816</v>
      </c>
      <c r="E49" s="73"/>
      <c r="F49" s="10" t="s">
        <v>19</v>
      </c>
      <c r="G49" s="11" t="s">
        <v>20</v>
      </c>
      <c r="H49" s="12">
        <v>25</v>
      </c>
      <c r="I49" s="12">
        <f t="shared" si="0"/>
        <v>400</v>
      </c>
      <c r="J49" s="12">
        <f t="shared" si="1"/>
        <v>35</v>
      </c>
      <c r="K49" s="12"/>
      <c r="L49" s="12"/>
      <c r="M49" s="12"/>
      <c r="N49" s="12"/>
      <c r="O49" s="12">
        <f t="shared" si="4"/>
        <v>25</v>
      </c>
      <c r="P49" s="12">
        <f t="shared" si="5"/>
        <v>400</v>
      </c>
      <c r="Q49" s="12">
        <f t="shared" si="6"/>
        <v>35</v>
      </c>
    </row>
    <row r="50" spans="1:17" ht="15" customHeight="1">
      <c r="A50" s="76"/>
      <c r="B50" s="76"/>
      <c r="C50" s="24" t="s">
        <v>45</v>
      </c>
      <c r="D50" s="11" t="s">
        <v>817</v>
      </c>
      <c r="E50" s="73"/>
      <c r="F50" s="10" t="s">
        <v>19</v>
      </c>
      <c r="G50" s="11" t="s">
        <v>20</v>
      </c>
      <c r="H50" s="12">
        <v>36</v>
      </c>
      <c r="I50" s="12">
        <f t="shared" si="0"/>
        <v>576</v>
      </c>
      <c r="J50" s="12">
        <f t="shared" si="1"/>
        <v>50.4</v>
      </c>
      <c r="K50" s="12"/>
      <c r="L50" s="12"/>
      <c r="M50" s="12"/>
      <c r="N50" s="12"/>
      <c r="O50" s="12">
        <f t="shared" si="4"/>
        <v>36</v>
      </c>
      <c r="P50" s="12">
        <f t="shared" si="5"/>
        <v>576</v>
      </c>
      <c r="Q50" s="12">
        <f t="shared" si="6"/>
        <v>50.4</v>
      </c>
    </row>
    <row r="51" spans="1:17" ht="15" customHeight="1">
      <c r="A51" s="76"/>
      <c r="B51" s="76"/>
      <c r="C51" s="24" t="s">
        <v>37</v>
      </c>
      <c r="D51" s="11" t="s">
        <v>815</v>
      </c>
      <c r="E51" s="73"/>
      <c r="F51" s="10" t="s">
        <v>18</v>
      </c>
      <c r="G51" s="11" t="s">
        <v>20</v>
      </c>
      <c r="H51" s="12">
        <v>25</v>
      </c>
      <c r="I51" s="12">
        <f t="shared" si="0"/>
        <v>400</v>
      </c>
      <c r="J51" s="12">
        <f t="shared" si="1"/>
        <v>35</v>
      </c>
      <c r="K51" s="12"/>
      <c r="L51" s="12"/>
      <c r="M51" s="12"/>
      <c r="N51" s="12"/>
      <c r="O51" s="12">
        <f t="shared" si="4"/>
        <v>25</v>
      </c>
      <c r="P51" s="12">
        <f t="shared" si="5"/>
        <v>400</v>
      </c>
      <c r="Q51" s="12">
        <f t="shared" si="6"/>
        <v>35</v>
      </c>
    </row>
    <row r="52" spans="1:17" ht="15" customHeight="1">
      <c r="A52" s="76"/>
      <c r="B52" s="76"/>
      <c r="C52" s="24" t="s">
        <v>29</v>
      </c>
      <c r="D52" s="11" t="s">
        <v>193</v>
      </c>
      <c r="E52" s="73"/>
      <c r="F52" s="10" t="s">
        <v>18</v>
      </c>
      <c r="G52" s="11" t="s">
        <v>20</v>
      </c>
      <c r="H52" s="12">
        <v>120</v>
      </c>
      <c r="I52" s="12">
        <f t="shared" si="0"/>
        <v>1920</v>
      </c>
      <c r="J52" s="12">
        <f t="shared" si="1"/>
        <v>168</v>
      </c>
      <c r="K52" s="12" t="s">
        <v>21</v>
      </c>
      <c r="L52" s="12"/>
      <c r="M52" s="12">
        <f t="shared" si="2"/>
        <v>0</v>
      </c>
      <c r="N52" s="12">
        <f t="shared" si="3"/>
        <v>0</v>
      </c>
      <c r="O52" s="12">
        <f t="shared" si="4"/>
        <v>120</v>
      </c>
      <c r="P52" s="12">
        <f t="shared" si="5"/>
        <v>1920</v>
      </c>
      <c r="Q52" s="12">
        <f t="shared" si="6"/>
        <v>168</v>
      </c>
    </row>
    <row r="53" spans="1:17" ht="15" customHeight="1">
      <c r="A53" s="84"/>
      <c r="B53" s="65"/>
      <c r="C53" s="24" t="s">
        <v>54</v>
      </c>
      <c r="D53" s="11" t="s">
        <v>898</v>
      </c>
      <c r="E53" s="73"/>
      <c r="F53" s="10" t="s">
        <v>18</v>
      </c>
      <c r="G53" s="11" t="s">
        <v>20</v>
      </c>
      <c r="H53" s="12">
        <v>230</v>
      </c>
      <c r="I53" s="12">
        <f t="shared" si="0"/>
        <v>3680</v>
      </c>
      <c r="J53" s="12">
        <f t="shared" si="1"/>
        <v>322</v>
      </c>
      <c r="K53" s="12" t="s">
        <v>21</v>
      </c>
      <c r="L53" s="12"/>
      <c r="M53" s="12">
        <v>0</v>
      </c>
      <c r="N53" s="12">
        <v>0</v>
      </c>
      <c r="O53" s="12">
        <f t="shared" si="4"/>
        <v>230</v>
      </c>
      <c r="P53" s="12">
        <f t="shared" si="5"/>
        <v>3680</v>
      </c>
      <c r="Q53" s="12">
        <f t="shared" si="6"/>
        <v>322</v>
      </c>
    </row>
    <row r="54" spans="1:17" ht="15" customHeight="1">
      <c r="A54" s="84"/>
      <c r="B54" s="76" t="s">
        <v>903</v>
      </c>
      <c r="C54" s="63" t="s">
        <v>78</v>
      </c>
      <c r="D54" s="11" t="s">
        <v>194</v>
      </c>
      <c r="E54" s="73"/>
      <c r="F54" s="10" t="s">
        <v>18</v>
      </c>
      <c r="G54" s="11" t="s">
        <v>20</v>
      </c>
      <c r="H54" s="12">
        <v>110</v>
      </c>
      <c r="I54" s="12">
        <f t="shared" si="0"/>
        <v>1760</v>
      </c>
      <c r="J54" s="12">
        <f t="shared" si="1"/>
        <v>154</v>
      </c>
      <c r="K54" s="12" t="s">
        <v>21</v>
      </c>
      <c r="L54" s="12"/>
      <c r="M54" s="12">
        <f t="shared" si="2"/>
        <v>0</v>
      </c>
      <c r="N54" s="12">
        <f t="shared" si="3"/>
        <v>0</v>
      </c>
      <c r="O54" s="12">
        <f t="shared" si="4"/>
        <v>110</v>
      </c>
      <c r="P54" s="12">
        <f t="shared" si="5"/>
        <v>1760</v>
      </c>
      <c r="Q54" s="12">
        <f t="shared" si="6"/>
        <v>154</v>
      </c>
    </row>
    <row r="55" spans="1:17" ht="15" customHeight="1">
      <c r="A55" s="84"/>
      <c r="B55" s="76"/>
      <c r="C55" s="63" t="s">
        <v>26</v>
      </c>
      <c r="D55" s="11" t="s">
        <v>195</v>
      </c>
      <c r="E55" s="73"/>
      <c r="F55" s="10" t="s">
        <v>18</v>
      </c>
      <c r="G55" s="11" t="s">
        <v>20</v>
      </c>
      <c r="H55" s="12">
        <v>110</v>
      </c>
      <c r="I55" s="12">
        <f t="shared" si="0"/>
        <v>1760</v>
      </c>
      <c r="J55" s="12">
        <f t="shared" si="1"/>
        <v>154</v>
      </c>
      <c r="K55" s="12" t="s">
        <v>21</v>
      </c>
      <c r="L55" s="12"/>
      <c r="M55" s="12">
        <f t="shared" si="2"/>
        <v>0</v>
      </c>
      <c r="N55" s="12">
        <f t="shared" si="3"/>
        <v>0</v>
      </c>
      <c r="O55" s="12">
        <f t="shared" si="4"/>
        <v>110</v>
      </c>
      <c r="P55" s="12">
        <f t="shared" si="5"/>
        <v>1760</v>
      </c>
      <c r="Q55" s="12">
        <f t="shared" si="6"/>
        <v>154</v>
      </c>
    </row>
    <row r="56" spans="1:17" ht="15" customHeight="1">
      <c r="A56" s="84"/>
      <c r="B56" s="76"/>
      <c r="C56" s="63" t="s">
        <v>30</v>
      </c>
      <c r="D56" s="11" t="s">
        <v>196</v>
      </c>
      <c r="E56" s="73"/>
      <c r="F56" s="10" t="s">
        <v>18</v>
      </c>
      <c r="G56" s="11" t="s">
        <v>20</v>
      </c>
      <c r="H56" s="12">
        <v>110</v>
      </c>
      <c r="I56" s="12">
        <f t="shared" si="0"/>
        <v>1760</v>
      </c>
      <c r="J56" s="12">
        <f t="shared" si="1"/>
        <v>154</v>
      </c>
      <c r="K56" s="12" t="s">
        <v>21</v>
      </c>
      <c r="L56" s="12"/>
      <c r="M56" s="12">
        <f t="shared" si="2"/>
        <v>0</v>
      </c>
      <c r="N56" s="12">
        <f t="shared" si="3"/>
        <v>0</v>
      </c>
      <c r="O56" s="12">
        <f t="shared" si="4"/>
        <v>110</v>
      </c>
      <c r="P56" s="12">
        <f t="shared" si="5"/>
        <v>1760</v>
      </c>
      <c r="Q56" s="12">
        <f t="shared" si="6"/>
        <v>154</v>
      </c>
    </row>
    <row r="57" spans="1:17" ht="15" customHeight="1">
      <c r="A57" s="84"/>
      <c r="B57" s="76"/>
      <c r="C57" s="63" t="s">
        <v>42</v>
      </c>
      <c r="D57" s="11" t="s">
        <v>197</v>
      </c>
      <c r="E57" s="73"/>
      <c r="F57" s="10" t="s">
        <v>18</v>
      </c>
      <c r="G57" s="11" t="s">
        <v>20</v>
      </c>
      <c r="H57" s="12">
        <v>110</v>
      </c>
      <c r="I57" s="12">
        <f t="shared" si="0"/>
        <v>1760</v>
      </c>
      <c r="J57" s="12">
        <f t="shared" si="1"/>
        <v>154</v>
      </c>
      <c r="K57" s="12" t="s">
        <v>21</v>
      </c>
      <c r="L57" s="12"/>
      <c r="M57" s="12">
        <f t="shared" si="2"/>
        <v>0</v>
      </c>
      <c r="N57" s="12">
        <f t="shared" si="3"/>
        <v>0</v>
      </c>
      <c r="O57" s="12">
        <f t="shared" si="4"/>
        <v>110</v>
      </c>
      <c r="P57" s="12">
        <f t="shared" si="5"/>
        <v>1760</v>
      </c>
      <c r="Q57" s="12">
        <f t="shared" si="6"/>
        <v>154</v>
      </c>
    </row>
    <row r="58" spans="1:17" ht="15" customHeight="1">
      <c r="A58" s="84"/>
      <c r="B58" s="76"/>
      <c r="C58" s="63" t="s">
        <v>31</v>
      </c>
      <c r="D58" s="11" t="s">
        <v>198</v>
      </c>
      <c r="E58" s="73"/>
      <c r="F58" s="10" t="s">
        <v>18</v>
      </c>
      <c r="G58" s="11" t="s">
        <v>20</v>
      </c>
      <c r="H58" s="12">
        <v>110</v>
      </c>
      <c r="I58" s="12">
        <f t="shared" si="0"/>
        <v>1760</v>
      </c>
      <c r="J58" s="12">
        <f t="shared" si="1"/>
        <v>154</v>
      </c>
      <c r="K58" s="12" t="s">
        <v>21</v>
      </c>
      <c r="L58" s="12"/>
      <c r="M58" s="12">
        <f t="shared" si="2"/>
        <v>0</v>
      </c>
      <c r="N58" s="12">
        <f t="shared" si="3"/>
        <v>0</v>
      </c>
      <c r="O58" s="12">
        <f t="shared" si="4"/>
        <v>110</v>
      </c>
      <c r="P58" s="12">
        <f t="shared" si="5"/>
        <v>1760</v>
      </c>
      <c r="Q58" s="12">
        <f t="shared" si="6"/>
        <v>154</v>
      </c>
    </row>
    <row r="59" spans="1:17" ht="15" customHeight="1">
      <c r="A59" s="84"/>
      <c r="B59" s="76"/>
      <c r="C59" s="63" t="s">
        <v>73</v>
      </c>
      <c r="D59" s="11" t="s">
        <v>199</v>
      </c>
      <c r="E59" s="73"/>
      <c r="F59" s="10" t="s">
        <v>18</v>
      </c>
      <c r="G59" s="11" t="s">
        <v>20</v>
      </c>
      <c r="H59" s="12">
        <v>110</v>
      </c>
      <c r="I59" s="12">
        <f t="shared" si="0"/>
        <v>1760</v>
      </c>
      <c r="J59" s="12">
        <f t="shared" si="1"/>
        <v>154</v>
      </c>
      <c r="K59" s="12" t="s">
        <v>21</v>
      </c>
      <c r="L59" s="12"/>
      <c r="M59" s="12">
        <f t="shared" si="2"/>
        <v>0</v>
      </c>
      <c r="N59" s="12">
        <f t="shared" si="3"/>
        <v>0</v>
      </c>
      <c r="O59" s="12">
        <f t="shared" si="4"/>
        <v>110</v>
      </c>
      <c r="P59" s="12">
        <f t="shared" si="5"/>
        <v>1760</v>
      </c>
      <c r="Q59" s="12">
        <f t="shared" si="6"/>
        <v>154</v>
      </c>
    </row>
    <row r="60" spans="1:17" ht="15" customHeight="1">
      <c r="A60" s="84"/>
      <c r="B60" s="76"/>
      <c r="C60" s="63" t="s">
        <v>41</v>
      </c>
      <c r="D60" s="11" t="s">
        <v>200</v>
      </c>
      <c r="E60" s="73"/>
      <c r="F60" s="10" t="s">
        <v>18</v>
      </c>
      <c r="G60" s="11" t="s">
        <v>20</v>
      </c>
      <c r="H60" s="12">
        <v>110</v>
      </c>
      <c r="I60" s="12">
        <f t="shared" si="0"/>
        <v>1760</v>
      </c>
      <c r="J60" s="12">
        <f t="shared" si="1"/>
        <v>154</v>
      </c>
      <c r="K60" s="12" t="s">
        <v>21</v>
      </c>
      <c r="L60" s="12"/>
      <c r="M60" s="12">
        <f t="shared" si="2"/>
        <v>0</v>
      </c>
      <c r="N60" s="12">
        <f t="shared" si="3"/>
        <v>0</v>
      </c>
      <c r="O60" s="12">
        <f t="shared" si="4"/>
        <v>110</v>
      </c>
      <c r="P60" s="12">
        <f t="shared" si="5"/>
        <v>1760</v>
      </c>
      <c r="Q60" s="12">
        <f t="shared" si="6"/>
        <v>154</v>
      </c>
    </row>
    <row r="61" spans="1:17" ht="15" customHeight="1">
      <c r="A61" s="84"/>
      <c r="B61" s="76"/>
      <c r="C61" s="63" t="s">
        <v>69</v>
      </c>
      <c r="D61" s="11" t="s">
        <v>201</v>
      </c>
      <c r="E61" s="73"/>
      <c r="F61" s="10" t="s">
        <v>18</v>
      </c>
      <c r="G61" s="11" t="s">
        <v>20</v>
      </c>
      <c r="H61" s="12">
        <v>110</v>
      </c>
      <c r="I61" s="12">
        <f t="shared" si="0"/>
        <v>1760</v>
      </c>
      <c r="J61" s="12">
        <f t="shared" si="1"/>
        <v>154</v>
      </c>
      <c r="K61" s="12" t="s">
        <v>21</v>
      </c>
      <c r="L61" s="12"/>
      <c r="M61" s="12">
        <f t="shared" si="2"/>
        <v>0</v>
      </c>
      <c r="N61" s="12">
        <f t="shared" si="3"/>
        <v>0</v>
      </c>
      <c r="O61" s="12">
        <f t="shared" si="4"/>
        <v>110</v>
      </c>
      <c r="P61" s="12">
        <f t="shared" si="5"/>
        <v>1760</v>
      </c>
      <c r="Q61" s="12">
        <f t="shared" si="6"/>
        <v>154</v>
      </c>
    </row>
    <row r="62" spans="1:17" ht="15" customHeight="1">
      <c r="A62" s="84"/>
      <c r="B62" s="76"/>
      <c r="C62" s="63" t="s">
        <v>43</v>
      </c>
      <c r="D62" s="11" t="s">
        <v>202</v>
      </c>
      <c r="E62" s="73"/>
      <c r="F62" s="10" t="s">
        <v>18</v>
      </c>
      <c r="G62" s="11" t="s">
        <v>20</v>
      </c>
      <c r="H62" s="12">
        <v>110</v>
      </c>
      <c r="I62" s="12">
        <f t="shared" si="0"/>
        <v>1760</v>
      </c>
      <c r="J62" s="12">
        <f t="shared" si="1"/>
        <v>154</v>
      </c>
      <c r="K62" s="12" t="s">
        <v>21</v>
      </c>
      <c r="L62" s="12"/>
      <c r="M62" s="12">
        <f t="shared" si="2"/>
        <v>0</v>
      </c>
      <c r="N62" s="12">
        <f t="shared" si="3"/>
        <v>0</v>
      </c>
      <c r="O62" s="12">
        <f t="shared" si="4"/>
        <v>110</v>
      </c>
      <c r="P62" s="12">
        <f t="shared" si="5"/>
        <v>1760</v>
      </c>
      <c r="Q62" s="12">
        <f t="shared" si="6"/>
        <v>154</v>
      </c>
    </row>
    <row r="63" spans="1:17" ht="15" customHeight="1">
      <c r="A63" s="84"/>
      <c r="B63" s="76"/>
      <c r="C63" s="63" t="s">
        <v>74</v>
      </c>
      <c r="D63" s="11" t="s">
        <v>203</v>
      </c>
      <c r="E63" s="73"/>
      <c r="F63" s="10" t="s">
        <v>18</v>
      </c>
      <c r="G63" s="11" t="s">
        <v>20</v>
      </c>
      <c r="H63" s="12">
        <v>110</v>
      </c>
      <c r="I63" s="12">
        <f t="shared" si="0"/>
        <v>1760</v>
      </c>
      <c r="J63" s="12">
        <f t="shared" si="1"/>
        <v>154</v>
      </c>
      <c r="K63" s="12" t="s">
        <v>21</v>
      </c>
      <c r="L63" s="12"/>
      <c r="M63" s="12">
        <f t="shared" si="2"/>
        <v>0</v>
      </c>
      <c r="N63" s="12">
        <f t="shared" si="3"/>
        <v>0</v>
      </c>
      <c r="O63" s="12">
        <f t="shared" si="4"/>
        <v>110</v>
      </c>
      <c r="P63" s="12">
        <f t="shared" si="5"/>
        <v>1760</v>
      </c>
      <c r="Q63" s="12">
        <f t="shared" si="6"/>
        <v>154</v>
      </c>
    </row>
    <row r="64" spans="1:17" ht="15" customHeight="1">
      <c r="A64" s="84"/>
      <c r="B64" s="76"/>
      <c r="C64" s="63" t="s">
        <v>45</v>
      </c>
      <c r="D64" s="11" t="s">
        <v>204</v>
      </c>
      <c r="E64" s="73"/>
      <c r="F64" s="10" t="s">
        <v>18</v>
      </c>
      <c r="G64" s="11" t="s">
        <v>20</v>
      </c>
      <c r="H64" s="12">
        <v>110</v>
      </c>
      <c r="I64" s="12">
        <f t="shared" si="0"/>
        <v>1760</v>
      </c>
      <c r="J64" s="12">
        <f t="shared" si="1"/>
        <v>154</v>
      </c>
      <c r="K64" s="12" t="s">
        <v>21</v>
      </c>
      <c r="L64" s="12"/>
      <c r="M64" s="12">
        <f t="shared" si="2"/>
        <v>0</v>
      </c>
      <c r="N64" s="12">
        <f t="shared" si="3"/>
        <v>0</v>
      </c>
      <c r="O64" s="12">
        <f t="shared" si="4"/>
        <v>110</v>
      </c>
      <c r="P64" s="12">
        <f t="shared" si="5"/>
        <v>1760</v>
      </c>
      <c r="Q64" s="12">
        <f t="shared" si="6"/>
        <v>154</v>
      </c>
    </row>
    <row r="65" spans="1:17" ht="15" customHeight="1">
      <c r="A65" s="84"/>
      <c r="B65" s="76"/>
      <c r="C65" s="63" t="s">
        <v>52</v>
      </c>
      <c r="D65" s="11" t="s">
        <v>205</v>
      </c>
      <c r="E65" s="73"/>
      <c r="F65" s="10" t="s">
        <v>18</v>
      </c>
      <c r="G65" s="11" t="s">
        <v>20</v>
      </c>
      <c r="H65" s="12">
        <v>110</v>
      </c>
      <c r="I65" s="12">
        <f t="shared" si="0"/>
        <v>1760</v>
      </c>
      <c r="J65" s="12">
        <f t="shared" si="1"/>
        <v>154</v>
      </c>
      <c r="K65" s="12" t="s">
        <v>21</v>
      </c>
      <c r="L65" s="12"/>
      <c r="M65" s="12">
        <f t="shared" si="2"/>
        <v>0</v>
      </c>
      <c r="N65" s="12">
        <f t="shared" si="3"/>
        <v>0</v>
      </c>
      <c r="O65" s="12">
        <f t="shared" si="4"/>
        <v>110</v>
      </c>
      <c r="P65" s="12">
        <f t="shared" si="5"/>
        <v>1760</v>
      </c>
      <c r="Q65" s="12">
        <f t="shared" si="6"/>
        <v>154</v>
      </c>
    </row>
    <row r="66" spans="1:17" ht="15" customHeight="1">
      <c r="A66" s="84"/>
      <c r="B66" s="76"/>
      <c r="C66" s="63" t="s">
        <v>50</v>
      </c>
      <c r="D66" s="11" t="s">
        <v>206</v>
      </c>
      <c r="E66" s="73"/>
      <c r="F66" s="10" t="s">
        <v>18</v>
      </c>
      <c r="G66" s="11" t="s">
        <v>20</v>
      </c>
      <c r="H66" s="12">
        <v>110</v>
      </c>
      <c r="I66" s="12">
        <f t="shared" si="0"/>
        <v>1760</v>
      </c>
      <c r="J66" s="12">
        <f t="shared" si="1"/>
        <v>154</v>
      </c>
      <c r="K66" s="12" t="s">
        <v>21</v>
      </c>
      <c r="L66" s="12"/>
      <c r="M66" s="12">
        <f t="shared" si="2"/>
        <v>0</v>
      </c>
      <c r="N66" s="12">
        <f t="shared" si="3"/>
        <v>0</v>
      </c>
      <c r="O66" s="12">
        <f t="shared" si="4"/>
        <v>110</v>
      </c>
      <c r="P66" s="12">
        <f t="shared" si="5"/>
        <v>1760</v>
      </c>
      <c r="Q66" s="12">
        <f t="shared" si="6"/>
        <v>154</v>
      </c>
    </row>
    <row r="67" spans="1:17" ht="15" customHeight="1">
      <c r="A67" s="84"/>
      <c r="B67" s="76"/>
      <c r="C67" s="63" t="s">
        <v>64</v>
      </c>
      <c r="D67" s="11" t="s">
        <v>207</v>
      </c>
      <c r="E67" s="73"/>
      <c r="F67" s="10" t="s">
        <v>18</v>
      </c>
      <c r="G67" s="11" t="s">
        <v>20</v>
      </c>
      <c r="H67" s="12">
        <v>110</v>
      </c>
      <c r="I67" s="12">
        <f t="shared" si="0"/>
        <v>1760</v>
      </c>
      <c r="J67" s="12">
        <f t="shared" si="1"/>
        <v>154</v>
      </c>
      <c r="K67" s="12" t="s">
        <v>21</v>
      </c>
      <c r="L67" s="12"/>
      <c r="M67" s="12">
        <f t="shared" si="2"/>
        <v>0</v>
      </c>
      <c r="N67" s="12">
        <f t="shared" si="3"/>
        <v>0</v>
      </c>
      <c r="O67" s="12">
        <f t="shared" si="4"/>
        <v>110</v>
      </c>
      <c r="P67" s="12">
        <f t="shared" si="5"/>
        <v>1760</v>
      </c>
      <c r="Q67" s="12">
        <f t="shared" si="6"/>
        <v>154</v>
      </c>
    </row>
    <row r="68" spans="1:17" ht="15" customHeight="1">
      <c r="A68" s="84"/>
      <c r="B68" s="76"/>
      <c r="C68" s="63" t="s">
        <v>60</v>
      </c>
      <c r="D68" s="11" t="s">
        <v>208</v>
      </c>
      <c r="E68" s="73"/>
      <c r="F68" s="10" t="s">
        <v>18</v>
      </c>
      <c r="G68" s="11" t="s">
        <v>20</v>
      </c>
      <c r="H68" s="12">
        <v>110</v>
      </c>
      <c r="I68" s="12">
        <f t="shared" si="0"/>
        <v>1760</v>
      </c>
      <c r="J68" s="12">
        <f t="shared" si="1"/>
        <v>154</v>
      </c>
      <c r="K68" s="12" t="s">
        <v>21</v>
      </c>
      <c r="L68" s="12"/>
      <c r="M68" s="12">
        <f t="shared" si="2"/>
        <v>0</v>
      </c>
      <c r="N68" s="12">
        <f t="shared" si="3"/>
        <v>0</v>
      </c>
      <c r="O68" s="12">
        <f t="shared" si="4"/>
        <v>110</v>
      </c>
      <c r="P68" s="12">
        <f t="shared" si="5"/>
        <v>1760</v>
      </c>
      <c r="Q68" s="12">
        <f t="shared" si="6"/>
        <v>154</v>
      </c>
    </row>
    <row r="69" spans="1:17" ht="15" customHeight="1">
      <c r="A69" s="84"/>
      <c r="B69" s="76"/>
      <c r="C69" s="63" t="s">
        <v>75</v>
      </c>
      <c r="D69" s="11" t="s">
        <v>209</v>
      </c>
      <c r="E69" s="73"/>
      <c r="F69" s="10" t="s">
        <v>18</v>
      </c>
      <c r="G69" s="11" t="s">
        <v>20</v>
      </c>
      <c r="H69" s="12">
        <v>110</v>
      </c>
      <c r="I69" s="12">
        <f t="shared" si="0"/>
        <v>1760</v>
      </c>
      <c r="J69" s="12">
        <f t="shared" si="1"/>
        <v>154</v>
      </c>
      <c r="K69" s="12" t="s">
        <v>21</v>
      </c>
      <c r="L69" s="12"/>
      <c r="M69" s="12">
        <f t="shared" si="2"/>
        <v>0</v>
      </c>
      <c r="N69" s="12">
        <f t="shared" si="3"/>
        <v>0</v>
      </c>
      <c r="O69" s="12">
        <f t="shared" si="4"/>
        <v>110</v>
      </c>
      <c r="P69" s="12">
        <f t="shared" si="5"/>
        <v>1760</v>
      </c>
      <c r="Q69" s="12">
        <f t="shared" si="6"/>
        <v>154</v>
      </c>
    </row>
    <row r="70" spans="1:17" ht="15" customHeight="1">
      <c r="A70" s="84"/>
      <c r="B70" s="76"/>
      <c r="C70" s="63" t="s">
        <v>33</v>
      </c>
      <c r="D70" s="11" t="s">
        <v>210</v>
      </c>
      <c r="E70" s="73"/>
      <c r="F70" s="10" t="s">
        <v>19</v>
      </c>
      <c r="G70" s="11" t="s">
        <v>20</v>
      </c>
      <c r="H70" s="12">
        <v>10</v>
      </c>
      <c r="I70" s="12">
        <f t="shared" si="0"/>
        <v>160</v>
      </c>
      <c r="J70" s="12">
        <f t="shared" si="1"/>
        <v>14</v>
      </c>
      <c r="K70" s="12" t="s">
        <v>21</v>
      </c>
      <c r="L70" s="12"/>
      <c r="M70" s="12">
        <v>0</v>
      </c>
      <c r="N70" s="12">
        <v>0</v>
      </c>
      <c r="O70" s="12">
        <f t="shared" si="4"/>
        <v>10</v>
      </c>
      <c r="P70" s="12">
        <f t="shared" si="5"/>
        <v>160</v>
      </c>
      <c r="Q70" s="12">
        <f t="shared" si="6"/>
        <v>14</v>
      </c>
    </row>
    <row r="71" spans="1:17" ht="15" customHeight="1">
      <c r="A71" s="84"/>
      <c r="B71" s="76"/>
      <c r="C71" s="63" t="s">
        <v>33</v>
      </c>
      <c r="D71" s="11" t="s">
        <v>210</v>
      </c>
      <c r="E71" s="73"/>
      <c r="F71" s="10" t="s">
        <v>18</v>
      </c>
      <c r="G71" s="11" t="s">
        <v>20</v>
      </c>
      <c r="H71" s="12">
        <v>110</v>
      </c>
      <c r="I71" s="12">
        <f t="shared" si="0"/>
        <v>1760</v>
      </c>
      <c r="J71" s="12">
        <f t="shared" si="1"/>
        <v>154</v>
      </c>
      <c r="K71" s="12" t="s">
        <v>21</v>
      </c>
      <c r="L71" s="12"/>
      <c r="M71" s="12">
        <f t="shared" si="2"/>
        <v>0</v>
      </c>
      <c r="N71" s="12">
        <f t="shared" si="3"/>
        <v>0</v>
      </c>
      <c r="O71" s="12">
        <f t="shared" si="4"/>
        <v>110</v>
      </c>
      <c r="P71" s="12">
        <f t="shared" si="5"/>
        <v>1760</v>
      </c>
      <c r="Q71" s="12">
        <f t="shared" si="6"/>
        <v>154</v>
      </c>
    </row>
    <row r="72" spans="1:17" ht="15" customHeight="1">
      <c r="A72" s="84"/>
      <c r="B72" s="76"/>
      <c r="C72" s="63" t="s">
        <v>129</v>
      </c>
      <c r="D72" s="11" t="s">
        <v>211</v>
      </c>
      <c r="E72" s="73"/>
      <c r="F72" s="10" t="s">
        <v>19</v>
      </c>
      <c r="G72" s="11" t="s">
        <v>20</v>
      </c>
      <c r="H72" s="12">
        <v>45</v>
      </c>
      <c r="I72" s="12">
        <f t="shared" si="0"/>
        <v>720</v>
      </c>
      <c r="J72" s="12">
        <f t="shared" si="1"/>
        <v>62.999999999999993</v>
      </c>
      <c r="K72" s="12" t="s">
        <v>21</v>
      </c>
      <c r="L72" s="12"/>
      <c r="M72" s="12">
        <v>0</v>
      </c>
      <c r="N72" s="12">
        <v>0</v>
      </c>
      <c r="O72" s="12">
        <f t="shared" si="4"/>
        <v>45</v>
      </c>
      <c r="P72" s="12">
        <f t="shared" si="5"/>
        <v>720</v>
      </c>
      <c r="Q72" s="12">
        <f t="shared" si="6"/>
        <v>62.999999999999993</v>
      </c>
    </row>
    <row r="73" spans="1:17" ht="15" customHeight="1">
      <c r="A73" s="84"/>
      <c r="B73" s="76"/>
      <c r="C73" s="63" t="s">
        <v>129</v>
      </c>
      <c r="D73" s="11" t="s">
        <v>211</v>
      </c>
      <c r="E73" s="73"/>
      <c r="F73" s="10" t="s">
        <v>771</v>
      </c>
      <c r="G73" s="11" t="s">
        <v>20</v>
      </c>
      <c r="H73" s="12">
        <v>15</v>
      </c>
      <c r="I73" s="12">
        <f t="shared" si="0"/>
        <v>240</v>
      </c>
      <c r="J73" s="12">
        <f t="shared" si="1"/>
        <v>21</v>
      </c>
      <c r="K73" s="12" t="s">
        <v>21</v>
      </c>
      <c r="L73" s="12"/>
      <c r="M73" s="12">
        <v>0</v>
      </c>
      <c r="N73" s="12">
        <v>0</v>
      </c>
      <c r="O73" s="12">
        <f t="shared" si="4"/>
        <v>15</v>
      </c>
      <c r="P73" s="12">
        <f t="shared" si="5"/>
        <v>240</v>
      </c>
      <c r="Q73" s="12">
        <f t="shared" si="6"/>
        <v>21</v>
      </c>
    </row>
    <row r="74" spans="1:17" ht="15" customHeight="1">
      <c r="A74" s="84"/>
      <c r="B74" s="76"/>
      <c r="C74" s="63" t="s">
        <v>129</v>
      </c>
      <c r="D74" s="11" t="s">
        <v>211</v>
      </c>
      <c r="E74" s="73"/>
      <c r="F74" s="10" t="s">
        <v>19</v>
      </c>
      <c r="G74" s="11" t="s">
        <v>20</v>
      </c>
      <c r="H74" s="12">
        <v>35</v>
      </c>
      <c r="I74" s="12">
        <f t="shared" si="0"/>
        <v>560</v>
      </c>
      <c r="J74" s="12">
        <f t="shared" si="1"/>
        <v>49</v>
      </c>
      <c r="K74" s="12" t="s">
        <v>21</v>
      </c>
      <c r="L74" s="12"/>
      <c r="M74" s="12">
        <v>0</v>
      </c>
      <c r="N74" s="12">
        <v>0</v>
      </c>
      <c r="O74" s="12">
        <f t="shared" si="4"/>
        <v>35</v>
      </c>
      <c r="P74" s="12">
        <f t="shared" si="5"/>
        <v>560</v>
      </c>
      <c r="Q74" s="12">
        <f t="shared" si="6"/>
        <v>49</v>
      </c>
    </row>
    <row r="75" spans="1:17" ht="15" customHeight="1">
      <c r="A75" s="84"/>
      <c r="B75" s="76"/>
      <c r="C75" s="63" t="s">
        <v>129</v>
      </c>
      <c r="D75" s="11" t="s">
        <v>211</v>
      </c>
      <c r="E75" s="73"/>
      <c r="F75" s="10" t="s">
        <v>18</v>
      </c>
      <c r="G75" s="11" t="s">
        <v>20</v>
      </c>
      <c r="H75" s="12">
        <v>110</v>
      </c>
      <c r="I75" s="12">
        <f t="shared" si="0"/>
        <v>1760</v>
      </c>
      <c r="J75" s="12">
        <f t="shared" si="1"/>
        <v>154</v>
      </c>
      <c r="K75" s="12" t="s">
        <v>21</v>
      </c>
      <c r="L75" s="12"/>
      <c r="M75" s="12">
        <f t="shared" si="2"/>
        <v>0</v>
      </c>
      <c r="N75" s="12">
        <f t="shared" si="3"/>
        <v>0</v>
      </c>
      <c r="O75" s="12">
        <f t="shared" si="4"/>
        <v>110</v>
      </c>
      <c r="P75" s="12">
        <f t="shared" si="5"/>
        <v>1760</v>
      </c>
      <c r="Q75" s="12">
        <f t="shared" si="6"/>
        <v>154</v>
      </c>
    </row>
    <row r="76" spans="1:17" ht="15" customHeight="1">
      <c r="A76" s="84"/>
      <c r="B76" s="76"/>
      <c r="C76" s="63" t="s">
        <v>56</v>
      </c>
      <c r="D76" s="11" t="s">
        <v>212</v>
      </c>
      <c r="E76" s="73"/>
      <c r="F76" s="10" t="s">
        <v>18</v>
      </c>
      <c r="G76" s="11" t="s">
        <v>20</v>
      </c>
      <c r="H76" s="12">
        <v>110</v>
      </c>
      <c r="I76" s="12">
        <f t="shared" si="0"/>
        <v>1760</v>
      </c>
      <c r="J76" s="12">
        <f t="shared" si="1"/>
        <v>154</v>
      </c>
      <c r="K76" s="12" t="s">
        <v>21</v>
      </c>
      <c r="L76" s="12"/>
      <c r="M76" s="12">
        <f t="shared" si="2"/>
        <v>0</v>
      </c>
      <c r="N76" s="12">
        <f t="shared" si="3"/>
        <v>0</v>
      </c>
      <c r="O76" s="12">
        <f t="shared" si="4"/>
        <v>110</v>
      </c>
      <c r="P76" s="12">
        <f t="shared" si="5"/>
        <v>1760</v>
      </c>
      <c r="Q76" s="12">
        <f t="shared" si="6"/>
        <v>154</v>
      </c>
    </row>
    <row r="77" spans="1:17" ht="15" customHeight="1">
      <c r="A77" s="84"/>
      <c r="B77" s="76"/>
      <c r="C77" s="63" t="s">
        <v>59</v>
      </c>
      <c r="D77" s="11" t="s">
        <v>213</v>
      </c>
      <c r="E77" s="73"/>
      <c r="F77" s="10" t="s">
        <v>18</v>
      </c>
      <c r="G77" s="11" t="s">
        <v>20</v>
      </c>
      <c r="H77" s="12">
        <v>110</v>
      </c>
      <c r="I77" s="12">
        <f t="shared" si="0"/>
        <v>1760</v>
      </c>
      <c r="J77" s="12">
        <f t="shared" si="1"/>
        <v>154</v>
      </c>
      <c r="K77" s="12" t="s">
        <v>21</v>
      </c>
      <c r="L77" s="12"/>
      <c r="M77" s="12">
        <f t="shared" si="2"/>
        <v>0</v>
      </c>
      <c r="N77" s="12">
        <f t="shared" si="3"/>
        <v>0</v>
      </c>
      <c r="O77" s="12">
        <f t="shared" si="4"/>
        <v>110</v>
      </c>
      <c r="P77" s="12">
        <f t="shared" si="5"/>
        <v>1760</v>
      </c>
      <c r="Q77" s="12">
        <f t="shared" si="6"/>
        <v>154</v>
      </c>
    </row>
    <row r="78" spans="1:17" ht="15" customHeight="1">
      <c r="A78" s="84"/>
      <c r="B78" s="76"/>
      <c r="C78" s="63" t="s">
        <v>132</v>
      </c>
      <c r="D78" s="11" t="s">
        <v>214</v>
      </c>
      <c r="E78" s="73"/>
      <c r="F78" s="10" t="s">
        <v>18</v>
      </c>
      <c r="G78" s="11" t="s">
        <v>20</v>
      </c>
      <c r="H78" s="12">
        <v>110</v>
      </c>
      <c r="I78" s="12">
        <f t="shared" si="0"/>
        <v>1760</v>
      </c>
      <c r="J78" s="12">
        <f t="shared" si="1"/>
        <v>154</v>
      </c>
      <c r="K78" s="12" t="s">
        <v>21</v>
      </c>
      <c r="L78" s="12"/>
      <c r="M78" s="12">
        <f t="shared" si="2"/>
        <v>0</v>
      </c>
      <c r="N78" s="12">
        <f t="shared" si="3"/>
        <v>0</v>
      </c>
      <c r="O78" s="12">
        <f t="shared" si="4"/>
        <v>110</v>
      </c>
      <c r="P78" s="12">
        <f t="shared" si="5"/>
        <v>1760</v>
      </c>
      <c r="Q78" s="12">
        <f t="shared" si="6"/>
        <v>154</v>
      </c>
    </row>
    <row r="79" spans="1:17" ht="15" customHeight="1">
      <c r="A79" s="84"/>
      <c r="B79" s="76"/>
      <c r="C79" s="63" t="s">
        <v>63</v>
      </c>
      <c r="D79" s="11" t="s">
        <v>215</v>
      </c>
      <c r="E79" s="73"/>
      <c r="F79" s="10" t="s">
        <v>18</v>
      </c>
      <c r="G79" s="11" t="s">
        <v>20</v>
      </c>
      <c r="H79" s="12">
        <v>110</v>
      </c>
      <c r="I79" s="12">
        <f t="shared" si="0"/>
        <v>1760</v>
      </c>
      <c r="J79" s="12">
        <f t="shared" si="1"/>
        <v>154</v>
      </c>
      <c r="K79" s="12" t="s">
        <v>21</v>
      </c>
      <c r="L79" s="12"/>
      <c r="M79" s="12">
        <f t="shared" si="2"/>
        <v>0</v>
      </c>
      <c r="N79" s="12">
        <f t="shared" si="3"/>
        <v>0</v>
      </c>
      <c r="O79" s="12">
        <f t="shared" si="4"/>
        <v>110</v>
      </c>
      <c r="P79" s="12">
        <f t="shared" si="5"/>
        <v>1760</v>
      </c>
      <c r="Q79" s="12">
        <f t="shared" si="6"/>
        <v>154</v>
      </c>
    </row>
    <row r="80" spans="1:17" ht="15" customHeight="1">
      <c r="A80" s="84"/>
      <c r="B80" s="76"/>
      <c r="C80" s="63" t="s">
        <v>77</v>
      </c>
      <c r="D80" s="11" t="s">
        <v>216</v>
      </c>
      <c r="E80" s="73"/>
      <c r="F80" s="10" t="s">
        <v>18</v>
      </c>
      <c r="G80" s="11" t="s">
        <v>20</v>
      </c>
      <c r="H80" s="12">
        <v>110</v>
      </c>
      <c r="I80" s="12">
        <f t="shared" si="0"/>
        <v>1760</v>
      </c>
      <c r="J80" s="12">
        <f t="shared" si="1"/>
        <v>154</v>
      </c>
      <c r="K80" s="12" t="s">
        <v>21</v>
      </c>
      <c r="L80" s="12"/>
      <c r="M80" s="12">
        <f t="shared" si="2"/>
        <v>0</v>
      </c>
      <c r="N80" s="12">
        <f t="shared" si="3"/>
        <v>0</v>
      </c>
      <c r="O80" s="12">
        <f t="shared" si="4"/>
        <v>110</v>
      </c>
      <c r="P80" s="12">
        <f t="shared" si="5"/>
        <v>1760</v>
      </c>
      <c r="Q80" s="12">
        <f t="shared" si="6"/>
        <v>154</v>
      </c>
    </row>
    <row r="81" spans="1:17" ht="15" customHeight="1">
      <c r="A81" s="84"/>
      <c r="B81" s="76"/>
      <c r="C81" s="63" t="s">
        <v>123</v>
      </c>
      <c r="D81" s="11" t="s">
        <v>217</v>
      </c>
      <c r="E81" s="73"/>
      <c r="F81" s="10" t="s">
        <v>18</v>
      </c>
      <c r="G81" s="11" t="s">
        <v>20</v>
      </c>
      <c r="H81" s="12">
        <v>110</v>
      </c>
      <c r="I81" s="12">
        <f t="shared" si="0"/>
        <v>1760</v>
      </c>
      <c r="J81" s="12">
        <f t="shared" si="1"/>
        <v>154</v>
      </c>
      <c r="K81" s="12" t="s">
        <v>21</v>
      </c>
      <c r="L81" s="12"/>
      <c r="M81" s="12">
        <f t="shared" si="2"/>
        <v>0</v>
      </c>
      <c r="N81" s="12">
        <f t="shared" si="3"/>
        <v>0</v>
      </c>
      <c r="O81" s="12">
        <f t="shared" si="4"/>
        <v>110</v>
      </c>
      <c r="P81" s="12">
        <f t="shared" si="5"/>
        <v>1760</v>
      </c>
      <c r="Q81" s="12">
        <f t="shared" si="6"/>
        <v>154</v>
      </c>
    </row>
    <row r="82" spans="1:17" ht="15" customHeight="1">
      <c r="A82" s="84"/>
      <c r="B82" s="76"/>
      <c r="C82" s="63" t="s">
        <v>47</v>
      </c>
      <c r="D82" s="11" t="s">
        <v>218</v>
      </c>
      <c r="E82" s="73"/>
      <c r="F82" s="10" t="s">
        <v>18</v>
      </c>
      <c r="G82" s="11" t="s">
        <v>20</v>
      </c>
      <c r="H82" s="12">
        <v>110</v>
      </c>
      <c r="I82" s="12">
        <f t="shared" si="0"/>
        <v>1760</v>
      </c>
      <c r="J82" s="12">
        <f t="shared" si="1"/>
        <v>154</v>
      </c>
      <c r="K82" s="12" t="s">
        <v>21</v>
      </c>
      <c r="L82" s="12"/>
      <c r="M82" s="12">
        <f t="shared" si="2"/>
        <v>0</v>
      </c>
      <c r="N82" s="12">
        <f t="shared" si="3"/>
        <v>0</v>
      </c>
      <c r="O82" s="12">
        <f t="shared" si="4"/>
        <v>110</v>
      </c>
      <c r="P82" s="12">
        <f t="shared" si="5"/>
        <v>1760</v>
      </c>
      <c r="Q82" s="12">
        <f t="shared" si="6"/>
        <v>154</v>
      </c>
    </row>
    <row r="83" spans="1:17" ht="15" customHeight="1">
      <c r="A83" s="84"/>
      <c r="B83" s="76"/>
      <c r="C83" s="63" t="s">
        <v>28</v>
      </c>
      <c r="D83" s="11"/>
      <c r="E83" s="73"/>
      <c r="F83" s="10" t="s">
        <v>19</v>
      </c>
      <c r="G83" s="11" t="s">
        <v>20</v>
      </c>
      <c r="H83" s="12">
        <v>58</v>
      </c>
      <c r="I83" s="12">
        <f t="shared" si="0"/>
        <v>928</v>
      </c>
      <c r="J83" s="12">
        <f t="shared" si="1"/>
        <v>81.199999999999989</v>
      </c>
      <c r="K83" s="12" t="s">
        <v>21</v>
      </c>
      <c r="L83" s="12"/>
      <c r="M83" s="12">
        <v>0</v>
      </c>
      <c r="N83" s="12">
        <v>0</v>
      </c>
      <c r="O83" s="12">
        <f t="shared" si="4"/>
        <v>58</v>
      </c>
      <c r="P83" s="12">
        <f t="shared" si="5"/>
        <v>928</v>
      </c>
      <c r="Q83" s="12">
        <f t="shared" si="6"/>
        <v>81.199999999999989</v>
      </c>
    </row>
    <row r="84" spans="1:17" ht="15" customHeight="1">
      <c r="A84" s="84"/>
      <c r="B84" s="76"/>
      <c r="C84" s="63" t="s">
        <v>28</v>
      </c>
      <c r="D84" s="11"/>
      <c r="E84" s="73"/>
      <c r="F84" s="10" t="s">
        <v>19</v>
      </c>
      <c r="G84" s="11" t="s">
        <v>20</v>
      </c>
      <c r="H84" s="12">
        <v>130</v>
      </c>
      <c r="I84" s="12">
        <f t="shared" si="0"/>
        <v>2080</v>
      </c>
      <c r="J84" s="12">
        <f t="shared" si="1"/>
        <v>182</v>
      </c>
      <c r="K84" s="12" t="s">
        <v>21</v>
      </c>
      <c r="L84" s="12"/>
      <c r="M84" s="12">
        <v>0</v>
      </c>
      <c r="N84" s="12">
        <v>0</v>
      </c>
      <c r="O84" s="12">
        <f t="shared" si="4"/>
        <v>130</v>
      </c>
      <c r="P84" s="12">
        <f t="shared" si="5"/>
        <v>2080</v>
      </c>
      <c r="Q84" s="12">
        <f t="shared" si="6"/>
        <v>182</v>
      </c>
    </row>
    <row r="85" spans="1:17" ht="15" customHeight="1">
      <c r="A85" s="84"/>
      <c r="B85" s="77"/>
      <c r="C85" s="63" t="s">
        <v>127</v>
      </c>
      <c r="D85" s="11" t="s">
        <v>219</v>
      </c>
      <c r="E85" s="73"/>
      <c r="F85" s="10" t="s">
        <v>18</v>
      </c>
      <c r="G85" s="11" t="s">
        <v>20</v>
      </c>
      <c r="H85" s="12">
        <v>110</v>
      </c>
      <c r="I85" s="12">
        <f t="shared" si="0"/>
        <v>1760</v>
      </c>
      <c r="J85" s="12">
        <f t="shared" si="1"/>
        <v>154</v>
      </c>
      <c r="K85" s="12" t="s">
        <v>21</v>
      </c>
      <c r="L85" s="12"/>
      <c r="M85" s="12">
        <f t="shared" si="2"/>
        <v>0</v>
      </c>
      <c r="N85" s="12">
        <f t="shared" si="3"/>
        <v>0</v>
      </c>
      <c r="O85" s="12">
        <f t="shared" si="4"/>
        <v>110</v>
      </c>
      <c r="P85" s="12">
        <f t="shared" si="5"/>
        <v>1760</v>
      </c>
      <c r="Q85" s="12">
        <f t="shared" si="6"/>
        <v>154</v>
      </c>
    </row>
    <row r="86" spans="1:17">
      <c r="A86" s="76"/>
      <c r="B86" s="85" t="s">
        <v>904</v>
      </c>
      <c r="C86" s="24" t="s">
        <v>75</v>
      </c>
      <c r="D86" s="11" t="s">
        <v>222</v>
      </c>
      <c r="E86" s="73"/>
      <c r="F86" s="10" t="s">
        <v>18</v>
      </c>
      <c r="G86" s="11" t="s">
        <v>20</v>
      </c>
      <c r="H86" s="12">
        <v>100</v>
      </c>
      <c r="I86" s="12">
        <f t="shared" si="0"/>
        <v>1600</v>
      </c>
      <c r="J86" s="12">
        <f t="shared" si="1"/>
        <v>140</v>
      </c>
      <c r="K86" s="12" t="s">
        <v>21</v>
      </c>
      <c r="L86" s="12"/>
      <c r="M86" s="12">
        <f t="shared" si="2"/>
        <v>0</v>
      </c>
      <c r="N86" s="12">
        <f t="shared" si="3"/>
        <v>0</v>
      </c>
      <c r="O86" s="12">
        <f t="shared" si="4"/>
        <v>100</v>
      </c>
      <c r="P86" s="12">
        <f t="shared" si="5"/>
        <v>1600</v>
      </c>
      <c r="Q86" s="12">
        <f t="shared" si="6"/>
        <v>140</v>
      </c>
    </row>
    <row r="87" spans="1:17" ht="30">
      <c r="A87" s="76"/>
      <c r="B87" s="85"/>
      <c r="C87" s="24" t="s">
        <v>30</v>
      </c>
      <c r="D87" s="11" t="s">
        <v>824</v>
      </c>
      <c r="E87" s="73"/>
      <c r="F87" s="10" t="s">
        <v>809</v>
      </c>
      <c r="G87" s="11" t="s">
        <v>20</v>
      </c>
      <c r="H87" s="12">
        <v>32</v>
      </c>
      <c r="I87" s="12">
        <f t="shared" si="0"/>
        <v>512</v>
      </c>
      <c r="J87" s="12">
        <f t="shared" si="1"/>
        <v>44.8</v>
      </c>
      <c r="K87" s="12" t="s">
        <v>21</v>
      </c>
      <c r="L87" s="12"/>
      <c r="M87" s="12">
        <v>0</v>
      </c>
      <c r="N87" s="12">
        <v>0</v>
      </c>
      <c r="O87" s="12">
        <f t="shared" si="4"/>
        <v>32</v>
      </c>
      <c r="P87" s="12">
        <f t="shared" si="5"/>
        <v>512</v>
      </c>
      <c r="Q87" s="12">
        <f t="shared" si="6"/>
        <v>44.8</v>
      </c>
    </row>
    <row r="88" spans="1:17">
      <c r="A88" s="76"/>
      <c r="B88" s="85"/>
      <c r="C88" s="24" t="s">
        <v>42</v>
      </c>
      <c r="D88" s="11" t="s">
        <v>435</v>
      </c>
      <c r="E88" s="73"/>
      <c r="F88" s="10" t="s">
        <v>18</v>
      </c>
      <c r="G88" s="11" t="s">
        <v>20</v>
      </c>
      <c r="H88" s="12">
        <v>180</v>
      </c>
      <c r="I88" s="12">
        <f t="shared" si="0"/>
        <v>2880</v>
      </c>
      <c r="J88" s="12">
        <f t="shared" si="1"/>
        <v>251.99999999999997</v>
      </c>
      <c r="K88" s="12" t="s">
        <v>21</v>
      </c>
      <c r="L88" s="12"/>
      <c r="M88" s="12">
        <v>0</v>
      </c>
      <c r="N88" s="12">
        <v>0</v>
      </c>
      <c r="O88" s="12">
        <f t="shared" si="4"/>
        <v>180</v>
      </c>
      <c r="P88" s="12">
        <f t="shared" si="5"/>
        <v>2880</v>
      </c>
      <c r="Q88" s="12">
        <f t="shared" si="6"/>
        <v>251.99999999999997</v>
      </c>
    </row>
    <row r="89" spans="1:17">
      <c r="A89" s="76"/>
      <c r="B89" s="85"/>
      <c r="C89" s="24" t="s">
        <v>65</v>
      </c>
      <c r="D89" s="11" t="s">
        <v>819</v>
      </c>
      <c r="E89" s="73"/>
      <c r="F89" s="10" t="s">
        <v>18</v>
      </c>
      <c r="G89" s="11" t="s">
        <v>20</v>
      </c>
      <c r="H89" s="12">
        <v>130</v>
      </c>
      <c r="I89" s="12">
        <f t="shared" si="0"/>
        <v>2080</v>
      </c>
      <c r="J89" s="12">
        <f t="shared" si="1"/>
        <v>182</v>
      </c>
      <c r="K89" s="12" t="s">
        <v>21</v>
      </c>
      <c r="L89" s="12"/>
      <c r="M89" s="12">
        <v>0</v>
      </c>
      <c r="N89" s="12">
        <v>0</v>
      </c>
      <c r="O89" s="12">
        <f t="shared" si="4"/>
        <v>130</v>
      </c>
      <c r="P89" s="12">
        <f t="shared" si="5"/>
        <v>2080</v>
      </c>
      <c r="Q89" s="12">
        <f t="shared" si="6"/>
        <v>182</v>
      </c>
    </row>
    <row r="90" spans="1:17" ht="30">
      <c r="A90" s="76"/>
      <c r="B90" s="85"/>
      <c r="C90" s="24" t="s">
        <v>70</v>
      </c>
      <c r="D90" s="11" t="s">
        <v>821</v>
      </c>
      <c r="E90" s="73"/>
      <c r="F90" s="10" t="s">
        <v>19</v>
      </c>
      <c r="G90" s="11" t="s">
        <v>20</v>
      </c>
      <c r="H90" s="12">
        <v>48</v>
      </c>
      <c r="I90" s="12">
        <f t="shared" si="0"/>
        <v>768</v>
      </c>
      <c r="J90" s="12">
        <f t="shared" si="1"/>
        <v>67.199999999999989</v>
      </c>
      <c r="K90" s="12" t="s">
        <v>21</v>
      </c>
      <c r="L90" s="12"/>
      <c r="M90" s="12">
        <v>0</v>
      </c>
      <c r="N90" s="12">
        <v>0</v>
      </c>
      <c r="O90" s="12">
        <f t="shared" si="4"/>
        <v>48</v>
      </c>
      <c r="P90" s="12">
        <f t="shared" si="5"/>
        <v>768</v>
      </c>
      <c r="Q90" s="12">
        <f t="shared" si="6"/>
        <v>67.199999999999989</v>
      </c>
    </row>
    <row r="91" spans="1:17">
      <c r="A91" s="76"/>
      <c r="B91" s="85"/>
      <c r="C91" s="24" t="s">
        <v>70</v>
      </c>
      <c r="D91" s="11" t="s">
        <v>821</v>
      </c>
      <c r="E91" s="73"/>
      <c r="F91" s="10" t="s">
        <v>18</v>
      </c>
      <c r="G91" s="11" t="s">
        <v>20</v>
      </c>
      <c r="H91" s="12">
        <v>216</v>
      </c>
      <c r="I91" s="12">
        <f t="shared" si="0"/>
        <v>3456</v>
      </c>
      <c r="J91" s="12">
        <f t="shared" si="1"/>
        <v>302.39999999999998</v>
      </c>
      <c r="K91" s="12" t="s">
        <v>21</v>
      </c>
      <c r="L91" s="12"/>
      <c r="M91" s="12">
        <v>0</v>
      </c>
      <c r="N91" s="12">
        <v>0</v>
      </c>
      <c r="O91" s="12">
        <f t="shared" si="4"/>
        <v>216</v>
      </c>
      <c r="P91" s="12">
        <f t="shared" si="5"/>
        <v>3456</v>
      </c>
      <c r="Q91" s="12">
        <f t="shared" si="6"/>
        <v>302.39999999999998</v>
      </c>
    </row>
    <row r="92" spans="1:17">
      <c r="A92" s="76"/>
      <c r="B92" s="85"/>
      <c r="C92" s="24" t="s">
        <v>61</v>
      </c>
      <c r="D92" s="11" t="s">
        <v>361</v>
      </c>
      <c r="E92" s="73"/>
      <c r="F92" s="10" t="s">
        <v>820</v>
      </c>
      <c r="G92" s="11" t="s">
        <v>20</v>
      </c>
      <c r="H92" s="12">
        <v>117</v>
      </c>
      <c r="I92" s="12">
        <f t="shared" si="0"/>
        <v>1872</v>
      </c>
      <c r="J92" s="12">
        <f t="shared" si="1"/>
        <v>163.79999999999998</v>
      </c>
      <c r="K92" s="12" t="s">
        <v>21</v>
      </c>
      <c r="L92" s="12"/>
      <c r="M92" s="12">
        <v>0</v>
      </c>
      <c r="N92" s="12">
        <v>0</v>
      </c>
      <c r="O92" s="12">
        <f t="shared" si="4"/>
        <v>117</v>
      </c>
      <c r="P92" s="12">
        <f t="shared" si="5"/>
        <v>1872</v>
      </c>
      <c r="Q92" s="12">
        <f t="shared" si="6"/>
        <v>163.79999999999998</v>
      </c>
    </row>
    <row r="93" spans="1:17">
      <c r="A93" s="76"/>
      <c r="B93" s="85"/>
      <c r="C93" s="24" t="s">
        <v>77</v>
      </c>
      <c r="D93" s="11" t="s">
        <v>823</v>
      </c>
      <c r="E93" s="73"/>
      <c r="F93" s="10" t="s">
        <v>18</v>
      </c>
      <c r="G93" s="11" t="s">
        <v>20</v>
      </c>
      <c r="H93" s="12">
        <v>72</v>
      </c>
      <c r="I93" s="12">
        <f t="shared" si="0"/>
        <v>1152</v>
      </c>
      <c r="J93" s="12">
        <f t="shared" si="1"/>
        <v>100.8</v>
      </c>
      <c r="K93" s="12" t="s">
        <v>21</v>
      </c>
      <c r="L93" s="12"/>
      <c r="M93" s="12">
        <v>0</v>
      </c>
      <c r="N93" s="12">
        <v>0</v>
      </c>
      <c r="O93" s="12">
        <f t="shared" si="4"/>
        <v>72</v>
      </c>
      <c r="P93" s="12">
        <f t="shared" si="5"/>
        <v>1152</v>
      </c>
      <c r="Q93" s="12">
        <f t="shared" si="6"/>
        <v>100.8</v>
      </c>
    </row>
    <row r="94" spans="1:17">
      <c r="A94" s="76"/>
      <c r="B94" s="85"/>
      <c r="C94" s="24" t="s">
        <v>56</v>
      </c>
      <c r="D94" s="11" t="s">
        <v>822</v>
      </c>
      <c r="E94" s="73"/>
      <c r="F94" s="10" t="s">
        <v>18</v>
      </c>
      <c r="G94" s="11" t="s">
        <v>20</v>
      </c>
      <c r="H94" s="12">
        <v>72</v>
      </c>
      <c r="I94" s="12">
        <f t="shared" si="0"/>
        <v>1152</v>
      </c>
      <c r="J94" s="12">
        <f t="shared" si="1"/>
        <v>100.8</v>
      </c>
      <c r="K94" s="12" t="s">
        <v>21</v>
      </c>
      <c r="L94" s="12"/>
      <c r="M94" s="12">
        <v>0</v>
      </c>
      <c r="N94" s="12">
        <v>0</v>
      </c>
      <c r="O94" s="12">
        <f t="shared" si="4"/>
        <v>72</v>
      </c>
      <c r="P94" s="12">
        <f t="shared" si="5"/>
        <v>1152</v>
      </c>
      <c r="Q94" s="12">
        <f t="shared" si="6"/>
        <v>100.8</v>
      </c>
    </row>
    <row r="95" spans="1:17">
      <c r="A95" s="76"/>
      <c r="B95" s="85"/>
      <c r="C95" s="24" t="s">
        <v>31</v>
      </c>
      <c r="D95" s="11" t="s">
        <v>818</v>
      </c>
      <c r="E95" s="73"/>
      <c r="F95" s="10" t="s">
        <v>18</v>
      </c>
      <c r="G95" s="11" t="s">
        <v>20</v>
      </c>
      <c r="H95" s="12">
        <v>105</v>
      </c>
      <c r="I95" s="12">
        <f t="shared" si="0"/>
        <v>1680</v>
      </c>
      <c r="J95" s="12">
        <f t="shared" si="1"/>
        <v>147</v>
      </c>
      <c r="K95" s="12" t="s">
        <v>21</v>
      </c>
      <c r="L95" s="12"/>
      <c r="M95" s="12">
        <v>0</v>
      </c>
      <c r="N95" s="12">
        <v>0</v>
      </c>
      <c r="O95" s="12">
        <f t="shared" si="4"/>
        <v>105</v>
      </c>
      <c r="P95" s="12">
        <f t="shared" si="5"/>
        <v>1680</v>
      </c>
      <c r="Q95" s="12">
        <f t="shared" si="6"/>
        <v>147</v>
      </c>
    </row>
    <row r="96" spans="1:17">
      <c r="A96" s="76"/>
      <c r="B96" s="86"/>
      <c r="C96" s="24" t="s">
        <v>52</v>
      </c>
      <c r="D96" s="11" t="s">
        <v>223</v>
      </c>
      <c r="E96" s="73"/>
      <c r="F96" s="10" t="s">
        <v>18</v>
      </c>
      <c r="G96" s="11" t="s">
        <v>20</v>
      </c>
      <c r="H96" s="12">
        <v>140</v>
      </c>
      <c r="I96" s="12">
        <f t="shared" si="0"/>
        <v>2240</v>
      </c>
      <c r="J96" s="12">
        <f t="shared" si="1"/>
        <v>196</v>
      </c>
      <c r="K96" s="12" t="s">
        <v>21</v>
      </c>
      <c r="L96" s="12"/>
      <c r="M96" s="12">
        <f t="shared" si="2"/>
        <v>0</v>
      </c>
      <c r="N96" s="12">
        <v>0</v>
      </c>
      <c r="O96" s="12">
        <f t="shared" si="4"/>
        <v>140</v>
      </c>
      <c r="P96" s="12">
        <f t="shared" si="5"/>
        <v>2240</v>
      </c>
      <c r="Q96" s="12">
        <f t="shared" si="6"/>
        <v>196</v>
      </c>
    </row>
    <row r="97" spans="1:17" ht="15" customHeight="1">
      <c r="A97" s="76"/>
      <c r="B97" s="75" t="s">
        <v>220</v>
      </c>
      <c r="C97" s="24" t="s">
        <v>55</v>
      </c>
      <c r="D97" s="11" t="s">
        <v>224</v>
      </c>
      <c r="E97" s="73"/>
      <c r="F97" s="10" t="s">
        <v>18</v>
      </c>
      <c r="G97" s="11" t="s">
        <v>20</v>
      </c>
      <c r="H97" s="12">
        <v>120</v>
      </c>
      <c r="I97" s="12">
        <f t="shared" si="0"/>
        <v>1920</v>
      </c>
      <c r="J97" s="12">
        <f t="shared" si="1"/>
        <v>168</v>
      </c>
      <c r="K97" s="12" t="s">
        <v>21</v>
      </c>
      <c r="L97" s="12"/>
      <c r="M97" s="12">
        <v>0</v>
      </c>
      <c r="N97" s="12">
        <v>0</v>
      </c>
      <c r="O97" s="12">
        <f t="shared" si="4"/>
        <v>120</v>
      </c>
      <c r="P97" s="12">
        <f t="shared" si="5"/>
        <v>1920</v>
      </c>
      <c r="Q97" s="12">
        <f t="shared" si="6"/>
        <v>168</v>
      </c>
    </row>
    <row r="98" spans="1:17" ht="15" customHeight="1">
      <c r="A98" s="76"/>
      <c r="B98" s="76"/>
      <c r="C98" s="24" t="s">
        <v>72</v>
      </c>
      <c r="D98" s="11" t="s">
        <v>825</v>
      </c>
      <c r="E98" s="73"/>
      <c r="F98" s="10" t="s">
        <v>18</v>
      </c>
      <c r="G98" s="11" t="s">
        <v>20</v>
      </c>
      <c r="H98" s="12">
        <v>80</v>
      </c>
      <c r="I98" s="12">
        <f t="shared" si="0"/>
        <v>1280</v>
      </c>
      <c r="J98" s="12">
        <f t="shared" si="1"/>
        <v>112</v>
      </c>
      <c r="K98" s="12" t="s">
        <v>21</v>
      </c>
      <c r="L98" s="12"/>
      <c r="M98" s="12">
        <v>0</v>
      </c>
      <c r="N98" s="12">
        <v>0</v>
      </c>
      <c r="O98" s="12">
        <f t="shared" si="4"/>
        <v>80</v>
      </c>
      <c r="P98" s="12">
        <f t="shared" si="5"/>
        <v>1280</v>
      </c>
      <c r="Q98" s="12">
        <f t="shared" si="6"/>
        <v>112</v>
      </c>
    </row>
    <row r="99" spans="1:17" ht="15" customHeight="1">
      <c r="A99" s="76"/>
      <c r="B99" s="76"/>
      <c r="C99" s="24" t="s">
        <v>125</v>
      </c>
      <c r="D99" s="11" t="s">
        <v>659</v>
      </c>
      <c r="E99" s="73"/>
      <c r="F99" s="10" t="s">
        <v>19</v>
      </c>
      <c r="G99" s="11" t="s">
        <v>20</v>
      </c>
      <c r="H99" s="12">
        <v>26</v>
      </c>
      <c r="I99" s="12">
        <f t="shared" si="0"/>
        <v>416</v>
      </c>
      <c r="J99" s="12">
        <f t="shared" si="1"/>
        <v>36.4</v>
      </c>
      <c r="K99" s="12" t="s">
        <v>21</v>
      </c>
      <c r="L99" s="12"/>
      <c r="M99" s="12">
        <v>0</v>
      </c>
      <c r="N99" s="12">
        <v>0</v>
      </c>
      <c r="O99" s="12">
        <f t="shared" si="4"/>
        <v>26</v>
      </c>
      <c r="P99" s="12">
        <f t="shared" si="5"/>
        <v>416</v>
      </c>
      <c r="Q99" s="12">
        <f t="shared" si="6"/>
        <v>36.4</v>
      </c>
    </row>
    <row r="100" spans="1:17" ht="15" customHeight="1">
      <c r="A100" s="76"/>
      <c r="B100" s="76"/>
      <c r="C100" s="24" t="s">
        <v>125</v>
      </c>
      <c r="D100" s="11"/>
      <c r="E100" s="73"/>
      <c r="F100" s="10" t="s">
        <v>18</v>
      </c>
      <c r="G100" s="11" t="s">
        <v>20</v>
      </c>
      <c r="H100" s="12">
        <v>86</v>
      </c>
      <c r="I100" s="12">
        <f t="shared" si="0"/>
        <v>1376</v>
      </c>
      <c r="J100" s="12">
        <f t="shared" si="1"/>
        <v>120.39999999999999</v>
      </c>
      <c r="K100" s="12" t="s">
        <v>21</v>
      </c>
      <c r="L100" s="12"/>
      <c r="M100" s="12">
        <v>0</v>
      </c>
      <c r="N100" s="12">
        <v>0</v>
      </c>
      <c r="O100" s="12">
        <f t="shared" si="4"/>
        <v>86</v>
      </c>
      <c r="P100" s="12">
        <f t="shared" si="5"/>
        <v>1376</v>
      </c>
      <c r="Q100" s="12">
        <f t="shared" si="6"/>
        <v>120.39999999999999</v>
      </c>
    </row>
    <row r="101" spans="1:17" ht="15" customHeight="1">
      <c r="A101" s="76"/>
      <c r="B101" s="76"/>
      <c r="C101" s="24" t="s">
        <v>39</v>
      </c>
      <c r="D101" s="11" t="s">
        <v>619</v>
      </c>
      <c r="E101" s="73"/>
      <c r="F101" s="10" t="s">
        <v>18</v>
      </c>
      <c r="G101" s="11" t="s">
        <v>20</v>
      </c>
      <c r="H101" s="12">
        <v>120</v>
      </c>
      <c r="I101" s="12">
        <f t="shared" si="0"/>
        <v>1920</v>
      </c>
      <c r="J101" s="12">
        <f t="shared" si="1"/>
        <v>168</v>
      </c>
      <c r="K101" s="12" t="s">
        <v>21</v>
      </c>
      <c r="L101" s="12"/>
      <c r="M101" s="12">
        <v>0</v>
      </c>
      <c r="N101" s="12">
        <v>0</v>
      </c>
      <c r="O101" s="12">
        <f t="shared" si="4"/>
        <v>120</v>
      </c>
      <c r="P101" s="12">
        <f t="shared" si="5"/>
        <v>1920</v>
      </c>
      <c r="Q101" s="12">
        <f t="shared" si="6"/>
        <v>168</v>
      </c>
    </row>
    <row r="102" spans="1:17" ht="15" customHeight="1">
      <c r="A102" s="76"/>
      <c r="B102" s="76"/>
      <c r="C102" s="24" t="s">
        <v>40</v>
      </c>
      <c r="D102" s="11" t="s">
        <v>337</v>
      </c>
      <c r="E102" s="73"/>
      <c r="F102" s="10" t="s">
        <v>18</v>
      </c>
      <c r="G102" s="11" t="s">
        <v>20</v>
      </c>
      <c r="H102" s="12">
        <v>110</v>
      </c>
      <c r="I102" s="12">
        <f t="shared" si="0"/>
        <v>1760</v>
      </c>
      <c r="J102" s="12">
        <f t="shared" si="1"/>
        <v>154</v>
      </c>
      <c r="K102" s="12" t="s">
        <v>21</v>
      </c>
      <c r="L102" s="12"/>
      <c r="M102" s="12">
        <v>0</v>
      </c>
      <c r="N102" s="12">
        <v>0</v>
      </c>
      <c r="O102" s="12">
        <f t="shared" si="4"/>
        <v>110</v>
      </c>
      <c r="P102" s="12">
        <f t="shared" si="5"/>
        <v>1760</v>
      </c>
      <c r="Q102" s="12">
        <f t="shared" si="6"/>
        <v>154</v>
      </c>
    </row>
    <row r="103" spans="1:17" ht="15" customHeight="1">
      <c r="A103" s="76"/>
      <c r="B103" s="76"/>
      <c r="C103" s="24" t="s">
        <v>58</v>
      </c>
      <c r="D103" s="11" t="s">
        <v>445</v>
      </c>
      <c r="E103" s="73"/>
      <c r="F103" s="10" t="s">
        <v>19</v>
      </c>
      <c r="G103" s="11" t="s">
        <v>20</v>
      </c>
      <c r="H103" s="12">
        <v>30</v>
      </c>
      <c r="I103" s="12">
        <f t="shared" si="0"/>
        <v>480</v>
      </c>
      <c r="J103" s="12">
        <f t="shared" si="1"/>
        <v>42</v>
      </c>
      <c r="K103" s="12" t="s">
        <v>21</v>
      </c>
      <c r="L103" s="12"/>
      <c r="M103" s="12">
        <v>0</v>
      </c>
      <c r="N103" s="12">
        <v>0</v>
      </c>
      <c r="O103" s="12">
        <f t="shared" si="4"/>
        <v>30</v>
      </c>
      <c r="P103" s="12">
        <f t="shared" si="5"/>
        <v>480</v>
      </c>
      <c r="Q103" s="12">
        <f t="shared" si="6"/>
        <v>42</v>
      </c>
    </row>
    <row r="104" spans="1:17" ht="15" customHeight="1">
      <c r="A104" s="76"/>
      <c r="B104" s="76"/>
      <c r="C104" s="24" t="s">
        <v>69</v>
      </c>
      <c r="D104" s="11" t="s">
        <v>374</v>
      </c>
      <c r="E104" s="73"/>
      <c r="F104" s="10" t="s">
        <v>18</v>
      </c>
      <c r="G104" s="11" t="s">
        <v>20</v>
      </c>
      <c r="H104" s="12">
        <v>0</v>
      </c>
      <c r="I104" s="12">
        <f t="shared" si="0"/>
        <v>0</v>
      </c>
      <c r="J104" s="12">
        <f t="shared" si="1"/>
        <v>0</v>
      </c>
      <c r="K104" s="12" t="s">
        <v>21</v>
      </c>
      <c r="L104" s="12">
        <v>155</v>
      </c>
      <c r="M104" s="12">
        <v>4340</v>
      </c>
      <c r="N104" s="12">
        <v>217</v>
      </c>
      <c r="O104" s="12">
        <f t="shared" si="4"/>
        <v>155</v>
      </c>
      <c r="P104" s="12">
        <f t="shared" si="5"/>
        <v>2480</v>
      </c>
      <c r="Q104" s="12">
        <f t="shared" si="6"/>
        <v>217</v>
      </c>
    </row>
    <row r="105" spans="1:17" ht="15" customHeight="1">
      <c r="A105" s="76"/>
      <c r="B105" s="76"/>
      <c r="C105" s="24" t="s">
        <v>48</v>
      </c>
      <c r="D105" s="11" t="s">
        <v>285</v>
      </c>
      <c r="E105" s="73"/>
      <c r="F105" s="10" t="s">
        <v>18</v>
      </c>
      <c r="G105" s="11" t="s">
        <v>20</v>
      </c>
      <c r="H105" s="12">
        <v>110</v>
      </c>
      <c r="I105" s="12">
        <f t="shared" si="0"/>
        <v>1760</v>
      </c>
      <c r="J105" s="12">
        <f t="shared" si="1"/>
        <v>154</v>
      </c>
      <c r="K105" s="12" t="s">
        <v>21</v>
      </c>
      <c r="L105" s="12"/>
      <c r="M105" s="12">
        <v>0</v>
      </c>
      <c r="N105" s="12">
        <v>0</v>
      </c>
      <c r="O105" s="12">
        <f t="shared" si="4"/>
        <v>110</v>
      </c>
      <c r="P105" s="12">
        <f t="shared" si="5"/>
        <v>1760</v>
      </c>
      <c r="Q105" s="12">
        <f t="shared" si="6"/>
        <v>154</v>
      </c>
    </row>
    <row r="106" spans="1:17" ht="15" customHeight="1">
      <c r="A106" s="76"/>
      <c r="B106" s="76"/>
      <c r="C106" s="24" t="s">
        <v>44</v>
      </c>
      <c r="D106" s="11" t="s">
        <v>149</v>
      </c>
      <c r="E106" s="73"/>
      <c r="F106" s="10" t="s">
        <v>19</v>
      </c>
      <c r="G106" s="11" t="s">
        <v>20</v>
      </c>
      <c r="H106" s="12">
        <v>48</v>
      </c>
      <c r="I106" s="12">
        <f t="shared" si="0"/>
        <v>768</v>
      </c>
      <c r="J106" s="12">
        <f t="shared" si="1"/>
        <v>67.199999999999989</v>
      </c>
      <c r="K106" s="12" t="s">
        <v>21</v>
      </c>
      <c r="L106" s="12"/>
      <c r="M106" s="12">
        <v>0</v>
      </c>
      <c r="N106" s="12">
        <v>0</v>
      </c>
      <c r="O106" s="12">
        <f t="shared" si="4"/>
        <v>48</v>
      </c>
      <c r="P106" s="12">
        <f t="shared" si="5"/>
        <v>768</v>
      </c>
      <c r="Q106" s="12">
        <f t="shared" si="6"/>
        <v>67.199999999999989</v>
      </c>
    </row>
    <row r="107" spans="1:17" ht="15" customHeight="1">
      <c r="A107" s="76"/>
      <c r="B107" s="76"/>
      <c r="C107" s="24" t="s">
        <v>83</v>
      </c>
      <c r="D107" s="11" t="s">
        <v>320</v>
      </c>
      <c r="E107" s="73"/>
      <c r="F107" s="10" t="s">
        <v>18</v>
      </c>
      <c r="G107" s="11" t="s">
        <v>20</v>
      </c>
      <c r="H107" s="12">
        <v>120</v>
      </c>
      <c r="I107" s="12">
        <f t="shared" si="0"/>
        <v>1920</v>
      </c>
      <c r="J107" s="12">
        <f t="shared" si="1"/>
        <v>168</v>
      </c>
      <c r="K107" s="12" t="s">
        <v>21</v>
      </c>
      <c r="L107" s="12"/>
      <c r="M107" s="12">
        <v>0</v>
      </c>
      <c r="N107" s="12">
        <v>0</v>
      </c>
      <c r="O107" s="12">
        <f t="shared" si="4"/>
        <v>120</v>
      </c>
      <c r="P107" s="12">
        <f t="shared" si="5"/>
        <v>1920</v>
      </c>
      <c r="Q107" s="12">
        <f t="shared" si="6"/>
        <v>168</v>
      </c>
    </row>
    <row r="108" spans="1:17" ht="15" customHeight="1">
      <c r="A108" s="76"/>
      <c r="B108" s="76"/>
      <c r="C108" s="24" t="s">
        <v>76</v>
      </c>
      <c r="D108" s="11" t="s">
        <v>151</v>
      </c>
      <c r="E108" s="73"/>
      <c r="F108" s="10" t="s">
        <v>18</v>
      </c>
      <c r="G108" s="11" t="s">
        <v>20</v>
      </c>
      <c r="H108" s="12">
        <v>120</v>
      </c>
      <c r="I108" s="12">
        <f t="shared" si="0"/>
        <v>1920</v>
      </c>
      <c r="J108" s="12">
        <f t="shared" si="1"/>
        <v>168</v>
      </c>
      <c r="K108" s="12" t="s">
        <v>21</v>
      </c>
      <c r="L108" s="12"/>
      <c r="M108" s="12">
        <f t="shared" si="2"/>
        <v>0</v>
      </c>
      <c r="N108" s="12">
        <f t="shared" si="3"/>
        <v>0</v>
      </c>
      <c r="O108" s="12">
        <f t="shared" si="4"/>
        <v>120</v>
      </c>
      <c r="P108" s="12">
        <f t="shared" si="5"/>
        <v>1920</v>
      </c>
      <c r="Q108" s="12">
        <f t="shared" si="6"/>
        <v>168</v>
      </c>
    </row>
    <row r="109" spans="1:17" ht="15" customHeight="1">
      <c r="A109" s="76"/>
      <c r="B109" s="77"/>
      <c r="C109" s="24" t="s">
        <v>71</v>
      </c>
      <c r="D109" s="11" t="s">
        <v>221</v>
      </c>
      <c r="E109" s="73"/>
      <c r="F109" s="10" t="s">
        <v>18</v>
      </c>
      <c r="G109" s="11" t="s">
        <v>20</v>
      </c>
      <c r="H109" s="12">
        <v>120</v>
      </c>
      <c r="I109" s="12">
        <f>(H109)*16</f>
        <v>1920</v>
      </c>
      <c r="J109" s="12">
        <f>(H109)*1.4</f>
        <v>168</v>
      </c>
      <c r="K109" s="12" t="s">
        <v>21</v>
      </c>
      <c r="L109" s="12"/>
      <c r="M109" s="12">
        <f>(L109)*16</f>
        <v>0</v>
      </c>
      <c r="N109" s="12">
        <f>(L109)*1.4</f>
        <v>0</v>
      </c>
      <c r="O109" s="12">
        <f>SUM(H109,L109)</f>
        <v>120</v>
      </c>
      <c r="P109" s="12">
        <f>(O109)*16</f>
        <v>1920</v>
      </c>
      <c r="Q109" s="12">
        <f>(O109)*1.4</f>
        <v>168</v>
      </c>
    </row>
    <row r="110" spans="1:17" ht="15" customHeight="1">
      <c r="A110" s="76"/>
      <c r="B110" s="76" t="s">
        <v>905</v>
      </c>
      <c r="C110" s="24" t="s">
        <v>30</v>
      </c>
      <c r="D110" s="11" t="s">
        <v>225</v>
      </c>
      <c r="E110" s="73"/>
      <c r="F110" s="10" t="s">
        <v>18</v>
      </c>
      <c r="G110" s="11" t="s">
        <v>20</v>
      </c>
      <c r="H110" s="12">
        <v>120</v>
      </c>
      <c r="I110" s="12">
        <f t="shared" si="0"/>
        <v>1920</v>
      </c>
      <c r="J110" s="12">
        <f t="shared" si="1"/>
        <v>168</v>
      </c>
      <c r="K110" s="12" t="s">
        <v>21</v>
      </c>
      <c r="L110" s="12"/>
      <c r="M110" s="12">
        <f t="shared" si="2"/>
        <v>0</v>
      </c>
      <c r="N110" s="12">
        <f t="shared" si="3"/>
        <v>0</v>
      </c>
      <c r="O110" s="12">
        <f t="shared" si="4"/>
        <v>120</v>
      </c>
      <c r="P110" s="12">
        <f t="shared" si="5"/>
        <v>1920</v>
      </c>
      <c r="Q110" s="12">
        <f t="shared" si="6"/>
        <v>168</v>
      </c>
    </row>
    <row r="111" spans="1:17" ht="15" customHeight="1">
      <c r="A111" s="76"/>
      <c r="B111" s="76"/>
      <c r="C111" s="24" t="s">
        <v>42</v>
      </c>
      <c r="D111" s="11" t="s">
        <v>226</v>
      </c>
      <c r="E111" s="73"/>
      <c r="F111" s="10" t="s">
        <v>18</v>
      </c>
      <c r="G111" s="11" t="s">
        <v>20</v>
      </c>
      <c r="H111" s="12">
        <v>130</v>
      </c>
      <c r="I111" s="12">
        <f t="shared" si="0"/>
        <v>2080</v>
      </c>
      <c r="J111" s="12">
        <f t="shared" si="1"/>
        <v>182</v>
      </c>
      <c r="K111" s="12" t="s">
        <v>22</v>
      </c>
      <c r="L111" s="12"/>
      <c r="M111" s="12">
        <f t="shared" si="2"/>
        <v>0</v>
      </c>
      <c r="N111" s="12">
        <f t="shared" si="3"/>
        <v>0</v>
      </c>
      <c r="O111" s="12">
        <f t="shared" si="4"/>
        <v>130</v>
      </c>
      <c r="P111" s="12">
        <f t="shared" si="5"/>
        <v>2080</v>
      </c>
      <c r="Q111" s="12">
        <f t="shared" si="6"/>
        <v>182</v>
      </c>
    </row>
    <row r="112" spans="1:17" ht="15" customHeight="1">
      <c r="A112" s="76"/>
      <c r="B112" s="76"/>
      <c r="C112" s="24" t="s">
        <v>46</v>
      </c>
      <c r="D112" s="11" t="s">
        <v>115</v>
      </c>
      <c r="E112" s="73"/>
      <c r="F112" s="10" t="s">
        <v>18</v>
      </c>
      <c r="G112" s="11" t="s">
        <v>20</v>
      </c>
      <c r="H112" s="12">
        <v>90</v>
      </c>
      <c r="I112" s="12">
        <f t="shared" si="0"/>
        <v>1440</v>
      </c>
      <c r="J112" s="12">
        <f t="shared" si="1"/>
        <v>125.99999999999999</v>
      </c>
      <c r="K112" s="12" t="s">
        <v>21</v>
      </c>
      <c r="L112" s="12"/>
      <c r="M112" s="12">
        <v>0</v>
      </c>
      <c r="N112" s="12">
        <v>0</v>
      </c>
      <c r="O112" s="12">
        <f t="shared" si="4"/>
        <v>90</v>
      </c>
      <c r="P112" s="12">
        <f t="shared" si="5"/>
        <v>1440</v>
      </c>
      <c r="Q112" s="12">
        <f t="shared" si="6"/>
        <v>125.99999999999999</v>
      </c>
    </row>
    <row r="113" spans="1:17" ht="15" customHeight="1">
      <c r="A113" s="76"/>
      <c r="B113" s="76"/>
      <c r="C113" s="24" t="s">
        <v>57</v>
      </c>
      <c r="D113" s="11" t="s">
        <v>826</v>
      </c>
      <c r="E113" s="73"/>
      <c r="F113" s="10" t="s">
        <v>19</v>
      </c>
      <c r="G113" s="11" t="s">
        <v>20</v>
      </c>
      <c r="H113" s="12">
        <v>24</v>
      </c>
      <c r="I113" s="12">
        <f t="shared" si="0"/>
        <v>384</v>
      </c>
      <c r="J113" s="12">
        <f t="shared" si="1"/>
        <v>33.599999999999994</v>
      </c>
      <c r="K113" s="12" t="s">
        <v>21</v>
      </c>
      <c r="L113" s="12"/>
      <c r="M113" s="12">
        <v>0</v>
      </c>
      <c r="N113" s="12">
        <v>0</v>
      </c>
      <c r="O113" s="12">
        <f t="shared" si="4"/>
        <v>24</v>
      </c>
      <c r="P113" s="12">
        <f t="shared" si="5"/>
        <v>384</v>
      </c>
      <c r="Q113" s="12">
        <f t="shared" si="6"/>
        <v>33.599999999999994</v>
      </c>
    </row>
    <row r="114" spans="1:17" ht="15" customHeight="1">
      <c r="A114" s="76"/>
      <c r="B114" s="76"/>
      <c r="C114" s="24" t="s">
        <v>119</v>
      </c>
      <c r="D114" s="11" t="s">
        <v>912</v>
      </c>
      <c r="E114" s="73"/>
      <c r="F114" s="10" t="s">
        <v>19</v>
      </c>
      <c r="G114" s="11" t="s">
        <v>908</v>
      </c>
      <c r="H114" s="12">
        <v>42</v>
      </c>
      <c r="I114" s="12">
        <f t="shared" si="0"/>
        <v>672</v>
      </c>
      <c r="J114" s="12">
        <f t="shared" si="1"/>
        <v>58.8</v>
      </c>
      <c r="K114" s="12" t="s">
        <v>21</v>
      </c>
      <c r="L114" s="12"/>
      <c r="M114" s="12">
        <v>0</v>
      </c>
      <c r="N114" s="12">
        <v>0</v>
      </c>
      <c r="O114" s="12">
        <f t="shared" si="4"/>
        <v>42</v>
      </c>
      <c r="P114" s="12">
        <f t="shared" si="5"/>
        <v>672</v>
      </c>
      <c r="Q114" s="12">
        <f t="shared" si="6"/>
        <v>58.8</v>
      </c>
    </row>
    <row r="115" spans="1:17" ht="15" customHeight="1">
      <c r="A115" s="76"/>
      <c r="B115" s="77"/>
      <c r="C115" s="24" t="s">
        <v>31</v>
      </c>
      <c r="D115" s="11" t="s">
        <v>227</v>
      </c>
      <c r="E115" s="73"/>
      <c r="F115" s="10" t="s">
        <v>18</v>
      </c>
      <c r="G115" s="11" t="s">
        <v>20</v>
      </c>
      <c r="H115" s="12">
        <v>120</v>
      </c>
      <c r="I115" s="12">
        <f t="shared" ref="I115:I200" si="7">(H115)*16</f>
        <v>1920</v>
      </c>
      <c r="J115" s="12">
        <f t="shared" ref="J115:J200" si="8">(H115)*1.4</f>
        <v>168</v>
      </c>
      <c r="K115" s="12" t="s">
        <v>21</v>
      </c>
      <c r="L115" s="12"/>
      <c r="M115" s="12">
        <f t="shared" ref="M115:M157" si="9">(L115)*16</f>
        <v>0</v>
      </c>
      <c r="N115" s="12">
        <f t="shared" ref="N115:N157" si="10">(L115)*1.4</f>
        <v>0</v>
      </c>
      <c r="O115" s="12">
        <f t="shared" ref="O115:O200" si="11">SUM(H115,L115)</f>
        <v>120</v>
      </c>
      <c r="P115" s="12">
        <f t="shared" ref="P115:P200" si="12">(O115)*16</f>
        <v>1920</v>
      </c>
      <c r="Q115" s="12">
        <f t="shared" ref="Q115:Q200" si="13">(O115)*1.4</f>
        <v>168</v>
      </c>
    </row>
    <row r="116" spans="1:17" ht="15" customHeight="1">
      <c r="A116" s="76"/>
      <c r="B116" s="45"/>
      <c r="C116" s="24" t="s">
        <v>40</v>
      </c>
      <c r="D116" s="11" t="s">
        <v>806</v>
      </c>
      <c r="E116" s="73"/>
      <c r="F116" s="10" t="s">
        <v>18</v>
      </c>
      <c r="G116" s="11" t="s">
        <v>20</v>
      </c>
      <c r="H116" s="12">
        <v>125</v>
      </c>
      <c r="I116" s="12">
        <f t="shared" si="7"/>
        <v>2000</v>
      </c>
      <c r="J116" s="12">
        <f t="shared" si="8"/>
        <v>175</v>
      </c>
      <c r="K116" s="12" t="s">
        <v>21</v>
      </c>
      <c r="L116" s="12"/>
      <c r="M116" s="12">
        <v>0</v>
      </c>
      <c r="N116" s="12">
        <v>0</v>
      </c>
      <c r="O116" s="12">
        <f t="shared" si="11"/>
        <v>125</v>
      </c>
      <c r="P116" s="12">
        <f t="shared" si="12"/>
        <v>2000</v>
      </c>
      <c r="Q116" s="12">
        <f t="shared" si="13"/>
        <v>175</v>
      </c>
    </row>
    <row r="117" spans="1:17" ht="15" customHeight="1">
      <c r="A117" s="76"/>
      <c r="B117" s="75" t="s">
        <v>228</v>
      </c>
      <c r="C117" s="24" t="s">
        <v>80</v>
      </c>
      <c r="D117" s="11" t="s">
        <v>827</v>
      </c>
      <c r="E117" s="73"/>
      <c r="F117" s="10" t="s">
        <v>18</v>
      </c>
      <c r="G117" s="11" t="s">
        <v>20</v>
      </c>
      <c r="H117" s="12">
        <v>120</v>
      </c>
      <c r="I117" s="12">
        <f t="shared" si="7"/>
        <v>1920</v>
      </c>
      <c r="J117" s="12">
        <f t="shared" si="8"/>
        <v>168</v>
      </c>
      <c r="K117" s="12" t="s">
        <v>21</v>
      </c>
      <c r="L117" s="12"/>
      <c r="M117" s="12">
        <v>0</v>
      </c>
      <c r="N117" s="12">
        <v>0</v>
      </c>
      <c r="O117" s="12">
        <f t="shared" si="11"/>
        <v>120</v>
      </c>
      <c r="P117" s="12">
        <f t="shared" si="12"/>
        <v>1920</v>
      </c>
      <c r="Q117" s="12">
        <f t="shared" si="13"/>
        <v>168</v>
      </c>
    </row>
    <row r="118" spans="1:17" ht="15" customHeight="1">
      <c r="A118" s="76"/>
      <c r="B118" s="76"/>
      <c r="C118" s="24" t="s">
        <v>74</v>
      </c>
      <c r="D118" s="11" t="s">
        <v>829</v>
      </c>
      <c r="E118" s="73"/>
      <c r="F118" s="10" t="s">
        <v>830</v>
      </c>
      <c r="G118" s="11" t="s">
        <v>20</v>
      </c>
      <c r="H118" s="12">
        <v>180</v>
      </c>
      <c r="I118" s="12">
        <f t="shared" si="7"/>
        <v>2880</v>
      </c>
      <c r="J118" s="12">
        <f t="shared" si="8"/>
        <v>251.99999999999997</v>
      </c>
      <c r="K118" s="12" t="s">
        <v>21</v>
      </c>
      <c r="L118" s="12"/>
      <c r="M118" s="12">
        <v>0</v>
      </c>
      <c r="N118" s="12">
        <v>0</v>
      </c>
      <c r="O118" s="12">
        <f t="shared" si="11"/>
        <v>180</v>
      </c>
      <c r="P118" s="12">
        <f t="shared" si="12"/>
        <v>2880</v>
      </c>
      <c r="Q118" s="12">
        <f t="shared" si="13"/>
        <v>251.99999999999997</v>
      </c>
    </row>
    <row r="119" spans="1:17" ht="15" customHeight="1">
      <c r="A119" s="76"/>
      <c r="B119" s="76"/>
      <c r="C119" s="24" t="s">
        <v>69</v>
      </c>
      <c r="D119" s="11" t="s">
        <v>831</v>
      </c>
      <c r="E119" s="73"/>
      <c r="F119" s="10" t="s">
        <v>796</v>
      </c>
      <c r="G119" s="11" t="s">
        <v>20</v>
      </c>
      <c r="H119" s="12">
        <v>128</v>
      </c>
      <c r="I119" s="12">
        <f t="shared" si="7"/>
        <v>2048</v>
      </c>
      <c r="J119" s="12">
        <f t="shared" si="8"/>
        <v>179.2</v>
      </c>
      <c r="K119" s="12" t="s">
        <v>21</v>
      </c>
      <c r="L119" s="12"/>
      <c r="M119" s="12">
        <v>0</v>
      </c>
      <c r="N119" s="12">
        <v>0</v>
      </c>
      <c r="O119" s="12">
        <f t="shared" si="11"/>
        <v>128</v>
      </c>
      <c r="P119" s="12">
        <f t="shared" si="12"/>
        <v>2048</v>
      </c>
      <c r="Q119" s="12">
        <f t="shared" si="13"/>
        <v>179.2</v>
      </c>
    </row>
    <row r="120" spans="1:17" ht="15" customHeight="1">
      <c r="A120" s="76"/>
      <c r="B120" s="76"/>
      <c r="C120" s="24" t="s">
        <v>40</v>
      </c>
      <c r="D120" s="11" t="s">
        <v>806</v>
      </c>
      <c r="E120" s="73"/>
      <c r="F120" s="10" t="s">
        <v>796</v>
      </c>
      <c r="G120" s="11" t="s">
        <v>20</v>
      </c>
      <c r="H120" s="12">
        <v>140</v>
      </c>
      <c r="I120" s="12">
        <f t="shared" si="7"/>
        <v>2240</v>
      </c>
      <c r="J120" s="12">
        <f t="shared" si="8"/>
        <v>196</v>
      </c>
      <c r="K120" s="12" t="s">
        <v>21</v>
      </c>
      <c r="L120" s="12"/>
      <c r="M120" s="12">
        <v>0</v>
      </c>
      <c r="N120" s="12">
        <v>0</v>
      </c>
      <c r="O120" s="12">
        <f t="shared" si="11"/>
        <v>140</v>
      </c>
      <c r="P120" s="12">
        <f t="shared" si="12"/>
        <v>2240</v>
      </c>
      <c r="Q120" s="12">
        <f t="shared" si="13"/>
        <v>196</v>
      </c>
    </row>
    <row r="121" spans="1:17" ht="15" customHeight="1">
      <c r="A121" s="76"/>
      <c r="B121" s="76"/>
      <c r="C121" s="24" t="s">
        <v>41</v>
      </c>
      <c r="D121" s="11" t="s">
        <v>832</v>
      </c>
      <c r="E121" s="73"/>
      <c r="F121" s="10" t="s">
        <v>796</v>
      </c>
      <c r="G121" s="11" t="s">
        <v>20</v>
      </c>
      <c r="H121" s="12">
        <v>168</v>
      </c>
      <c r="I121" s="12">
        <f t="shared" si="7"/>
        <v>2688</v>
      </c>
      <c r="J121" s="12">
        <f t="shared" si="8"/>
        <v>235.2</v>
      </c>
      <c r="K121" s="12" t="s">
        <v>21</v>
      </c>
      <c r="L121" s="12"/>
      <c r="M121" s="12">
        <v>0</v>
      </c>
      <c r="N121" s="12">
        <v>0</v>
      </c>
      <c r="O121" s="12">
        <f t="shared" si="11"/>
        <v>168</v>
      </c>
      <c r="P121" s="12">
        <f t="shared" si="12"/>
        <v>2688</v>
      </c>
      <c r="Q121" s="12">
        <f t="shared" si="13"/>
        <v>235.2</v>
      </c>
    </row>
    <row r="122" spans="1:17" ht="15" customHeight="1">
      <c r="A122" s="76"/>
      <c r="B122" s="76"/>
      <c r="C122" s="24" t="s">
        <v>42</v>
      </c>
      <c r="D122" s="11" t="s">
        <v>834</v>
      </c>
      <c r="E122" s="73"/>
      <c r="F122" s="10" t="s">
        <v>797</v>
      </c>
      <c r="G122" s="11" t="s">
        <v>20</v>
      </c>
      <c r="H122" s="12">
        <v>144</v>
      </c>
      <c r="I122" s="12">
        <f t="shared" si="7"/>
        <v>2304</v>
      </c>
      <c r="J122" s="12">
        <f t="shared" si="8"/>
        <v>201.6</v>
      </c>
      <c r="K122" s="12" t="s">
        <v>21</v>
      </c>
      <c r="L122" s="12"/>
      <c r="M122" s="12">
        <v>0</v>
      </c>
      <c r="N122" s="12">
        <v>0</v>
      </c>
      <c r="O122" s="12">
        <f t="shared" si="11"/>
        <v>144</v>
      </c>
      <c r="P122" s="12">
        <f t="shared" si="12"/>
        <v>2304</v>
      </c>
      <c r="Q122" s="12">
        <f t="shared" si="13"/>
        <v>201.6</v>
      </c>
    </row>
    <row r="123" spans="1:17" ht="15" customHeight="1">
      <c r="A123" s="76"/>
      <c r="B123" s="76"/>
      <c r="C123" s="24" t="s">
        <v>26</v>
      </c>
      <c r="D123" s="11" t="s">
        <v>835</v>
      </c>
      <c r="E123" s="73"/>
      <c r="F123" s="10" t="s">
        <v>18</v>
      </c>
      <c r="G123" s="11" t="s">
        <v>20</v>
      </c>
      <c r="H123" s="12">
        <v>192</v>
      </c>
      <c r="I123" s="12">
        <f t="shared" si="7"/>
        <v>3072</v>
      </c>
      <c r="J123" s="12">
        <f t="shared" si="8"/>
        <v>268.79999999999995</v>
      </c>
      <c r="K123" s="12" t="s">
        <v>21</v>
      </c>
      <c r="L123" s="12"/>
      <c r="M123" s="12">
        <v>0</v>
      </c>
      <c r="N123" s="12">
        <v>0</v>
      </c>
      <c r="O123" s="12">
        <f t="shared" si="11"/>
        <v>192</v>
      </c>
      <c r="P123" s="12">
        <f t="shared" si="12"/>
        <v>3072</v>
      </c>
      <c r="Q123" s="12">
        <f t="shared" si="13"/>
        <v>268.79999999999995</v>
      </c>
    </row>
    <row r="124" spans="1:17" ht="15" customHeight="1">
      <c r="A124" s="76"/>
      <c r="B124" s="76"/>
      <c r="C124" s="24" t="s">
        <v>122</v>
      </c>
      <c r="D124" s="11" t="s">
        <v>837</v>
      </c>
      <c r="E124" s="73"/>
      <c r="F124" s="10" t="s">
        <v>18</v>
      </c>
      <c r="G124" s="11" t="s">
        <v>20</v>
      </c>
      <c r="H124" s="12">
        <v>360</v>
      </c>
      <c r="I124" s="12">
        <f t="shared" si="7"/>
        <v>5760</v>
      </c>
      <c r="J124" s="12">
        <f t="shared" si="8"/>
        <v>503.99999999999994</v>
      </c>
      <c r="K124" s="12" t="s">
        <v>21</v>
      </c>
      <c r="L124" s="12"/>
      <c r="M124" s="12">
        <v>0</v>
      </c>
      <c r="N124" s="12">
        <v>0</v>
      </c>
      <c r="O124" s="12">
        <f t="shared" si="11"/>
        <v>360</v>
      </c>
      <c r="P124" s="12">
        <f t="shared" si="12"/>
        <v>5760</v>
      </c>
      <c r="Q124" s="12">
        <f t="shared" si="13"/>
        <v>503.99999999999994</v>
      </c>
    </row>
    <row r="125" spans="1:17" ht="15" customHeight="1">
      <c r="A125" s="76"/>
      <c r="B125" s="76"/>
      <c r="C125" s="24" t="s">
        <v>78</v>
      </c>
      <c r="D125" s="11" t="s">
        <v>836</v>
      </c>
      <c r="E125" s="73"/>
      <c r="F125" s="10" t="s">
        <v>18</v>
      </c>
      <c r="G125" s="11" t="s">
        <v>20</v>
      </c>
      <c r="H125" s="12">
        <v>144</v>
      </c>
      <c r="I125" s="12">
        <f t="shared" si="7"/>
        <v>2304</v>
      </c>
      <c r="J125" s="12">
        <f t="shared" si="8"/>
        <v>201.6</v>
      </c>
      <c r="K125" s="12" t="s">
        <v>21</v>
      </c>
      <c r="L125" s="12"/>
      <c r="M125" s="12">
        <v>0</v>
      </c>
      <c r="N125" s="12">
        <v>0</v>
      </c>
      <c r="O125" s="12">
        <f t="shared" si="11"/>
        <v>144</v>
      </c>
      <c r="P125" s="12">
        <f t="shared" si="12"/>
        <v>2304</v>
      </c>
      <c r="Q125" s="12">
        <f t="shared" si="13"/>
        <v>201.6</v>
      </c>
    </row>
    <row r="126" spans="1:17" ht="15" customHeight="1">
      <c r="A126" s="76"/>
      <c r="B126" s="76"/>
      <c r="C126" s="24" t="s">
        <v>31</v>
      </c>
      <c r="D126" s="11" t="s">
        <v>833</v>
      </c>
      <c r="E126" s="73"/>
      <c r="F126" s="10" t="s">
        <v>18</v>
      </c>
      <c r="G126" s="11" t="s">
        <v>20</v>
      </c>
      <c r="H126" s="12">
        <v>168</v>
      </c>
      <c r="I126" s="12">
        <f t="shared" si="7"/>
        <v>2688</v>
      </c>
      <c r="J126" s="12">
        <f t="shared" si="8"/>
        <v>235.2</v>
      </c>
      <c r="K126" s="12" t="s">
        <v>21</v>
      </c>
      <c r="L126" s="12"/>
      <c r="M126" s="12">
        <v>0</v>
      </c>
      <c r="N126" s="12">
        <v>0</v>
      </c>
      <c r="O126" s="12">
        <f t="shared" si="11"/>
        <v>168</v>
      </c>
      <c r="P126" s="12">
        <f t="shared" si="12"/>
        <v>2688</v>
      </c>
      <c r="Q126" s="12">
        <f t="shared" si="13"/>
        <v>235.2</v>
      </c>
    </row>
    <row r="127" spans="1:17" ht="15" customHeight="1">
      <c r="A127" s="76"/>
      <c r="B127" s="76"/>
      <c r="C127" s="24" t="s">
        <v>35</v>
      </c>
      <c r="D127" s="11" t="s">
        <v>828</v>
      </c>
      <c r="E127" s="73"/>
      <c r="F127" s="10" t="s">
        <v>18</v>
      </c>
      <c r="G127" s="11" t="s">
        <v>20</v>
      </c>
      <c r="H127" s="12">
        <v>144</v>
      </c>
      <c r="I127" s="12">
        <f t="shared" si="7"/>
        <v>2304</v>
      </c>
      <c r="J127" s="12">
        <f t="shared" si="8"/>
        <v>201.6</v>
      </c>
      <c r="K127" s="12" t="s">
        <v>21</v>
      </c>
      <c r="L127" s="12"/>
      <c r="M127" s="12">
        <v>0</v>
      </c>
      <c r="N127" s="12">
        <v>0</v>
      </c>
      <c r="O127" s="12">
        <f t="shared" si="11"/>
        <v>144</v>
      </c>
      <c r="P127" s="12">
        <f t="shared" si="12"/>
        <v>2304</v>
      </c>
      <c r="Q127" s="12">
        <f t="shared" si="13"/>
        <v>201.6</v>
      </c>
    </row>
    <row r="128" spans="1:17" ht="15" customHeight="1">
      <c r="A128" s="76"/>
      <c r="B128" s="77"/>
      <c r="C128" s="24" t="s">
        <v>30</v>
      </c>
      <c r="D128" s="11" t="s">
        <v>229</v>
      </c>
      <c r="E128" s="73"/>
      <c r="F128" s="10" t="s">
        <v>18</v>
      </c>
      <c r="G128" s="11" t="s">
        <v>20</v>
      </c>
      <c r="H128" s="12">
        <v>160</v>
      </c>
      <c r="I128" s="12">
        <f t="shared" si="7"/>
        <v>2560</v>
      </c>
      <c r="J128" s="12">
        <f t="shared" si="8"/>
        <v>224</v>
      </c>
      <c r="K128" s="12" t="s">
        <v>21</v>
      </c>
      <c r="L128" s="12"/>
      <c r="M128" s="12">
        <f t="shared" si="9"/>
        <v>0</v>
      </c>
      <c r="N128" s="12">
        <f t="shared" si="10"/>
        <v>0</v>
      </c>
      <c r="O128" s="12">
        <f t="shared" si="11"/>
        <v>160</v>
      </c>
      <c r="P128" s="12">
        <f t="shared" si="12"/>
        <v>2560</v>
      </c>
      <c r="Q128" s="12">
        <f t="shared" si="13"/>
        <v>224</v>
      </c>
    </row>
    <row r="129" spans="1:17" ht="15" customHeight="1">
      <c r="A129" s="76"/>
      <c r="B129" s="75" t="s">
        <v>230</v>
      </c>
      <c r="C129" s="24" t="s">
        <v>78</v>
      </c>
      <c r="D129" s="11" t="s">
        <v>838</v>
      </c>
      <c r="E129" s="73"/>
      <c r="F129" s="10" t="s">
        <v>839</v>
      </c>
      <c r="G129" s="11" t="s">
        <v>20</v>
      </c>
      <c r="H129" s="12">
        <v>80</v>
      </c>
      <c r="I129" s="12">
        <f t="shared" si="7"/>
        <v>1280</v>
      </c>
      <c r="J129" s="12">
        <f t="shared" si="8"/>
        <v>112</v>
      </c>
      <c r="K129" s="12" t="s">
        <v>21</v>
      </c>
      <c r="L129" s="12"/>
      <c r="M129" s="12">
        <v>0</v>
      </c>
      <c r="N129" s="12">
        <v>0</v>
      </c>
      <c r="O129" s="12">
        <f t="shared" si="11"/>
        <v>80</v>
      </c>
      <c r="P129" s="12">
        <f t="shared" si="12"/>
        <v>1280</v>
      </c>
      <c r="Q129" s="12">
        <f t="shared" si="13"/>
        <v>112</v>
      </c>
    </row>
    <row r="130" spans="1:17" ht="15" customHeight="1">
      <c r="A130" s="76"/>
      <c r="B130" s="76"/>
      <c r="C130" s="24" t="s">
        <v>29</v>
      </c>
      <c r="D130" s="11" t="s">
        <v>843</v>
      </c>
      <c r="E130" s="73"/>
      <c r="F130" s="10" t="s">
        <v>18</v>
      </c>
      <c r="G130" s="11" t="s">
        <v>20</v>
      </c>
      <c r="H130" s="12">
        <v>156</v>
      </c>
      <c r="I130" s="12">
        <f t="shared" si="7"/>
        <v>2496</v>
      </c>
      <c r="J130" s="12">
        <f t="shared" si="8"/>
        <v>218.39999999999998</v>
      </c>
      <c r="K130" s="12" t="s">
        <v>21</v>
      </c>
      <c r="L130" s="12"/>
      <c r="M130" s="12">
        <v>0</v>
      </c>
      <c r="N130" s="12">
        <v>0</v>
      </c>
      <c r="O130" s="12">
        <f t="shared" si="11"/>
        <v>156</v>
      </c>
      <c r="P130" s="12">
        <f t="shared" si="12"/>
        <v>2496</v>
      </c>
      <c r="Q130" s="12">
        <f t="shared" si="13"/>
        <v>218.39999999999998</v>
      </c>
    </row>
    <row r="131" spans="1:17" ht="15" customHeight="1">
      <c r="A131" s="76"/>
      <c r="B131" s="76"/>
      <c r="C131" s="24" t="s">
        <v>73</v>
      </c>
      <c r="D131" s="11" t="s">
        <v>844</v>
      </c>
      <c r="E131" s="73"/>
      <c r="F131" s="10" t="s">
        <v>18</v>
      </c>
      <c r="G131" s="11" t="s">
        <v>20</v>
      </c>
      <c r="H131" s="12">
        <v>154</v>
      </c>
      <c r="I131" s="12">
        <f t="shared" si="7"/>
        <v>2464</v>
      </c>
      <c r="J131" s="12">
        <f t="shared" si="8"/>
        <v>215.6</v>
      </c>
      <c r="K131" s="12" t="s">
        <v>21</v>
      </c>
      <c r="L131" s="12"/>
      <c r="M131" s="12">
        <v>0</v>
      </c>
      <c r="N131" s="12">
        <v>0</v>
      </c>
      <c r="O131" s="12">
        <f t="shared" si="11"/>
        <v>154</v>
      </c>
      <c r="P131" s="12">
        <f t="shared" si="12"/>
        <v>2464</v>
      </c>
      <c r="Q131" s="12">
        <f t="shared" si="13"/>
        <v>215.6</v>
      </c>
    </row>
    <row r="132" spans="1:17" ht="15" customHeight="1">
      <c r="A132" s="76"/>
      <c r="B132" s="76"/>
      <c r="C132" s="24" t="s">
        <v>40</v>
      </c>
      <c r="D132" s="11" t="s">
        <v>846</v>
      </c>
      <c r="E132" s="73"/>
      <c r="F132" s="10" t="s">
        <v>18</v>
      </c>
      <c r="G132" s="11" t="s">
        <v>20</v>
      </c>
      <c r="H132" s="12">
        <v>240</v>
      </c>
      <c r="I132" s="12">
        <f t="shared" si="7"/>
        <v>3840</v>
      </c>
      <c r="J132" s="12">
        <f t="shared" si="8"/>
        <v>336</v>
      </c>
      <c r="K132" s="12" t="s">
        <v>21</v>
      </c>
      <c r="L132" s="12"/>
      <c r="M132" s="12">
        <v>0</v>
      </c>
      <c r="N132" s="12">
        <v>0</v>
      </c>
      <c r="O132" s="12">
        <f t="shared" si="11"/>
        <v>240</v>
      </c>
      <c r="P132" s="12">
        <f t="shared" si="12"/>
        <v>3840</v>
      </c>
      <c r="Q132" s="12">
        <f t="shared" si="13"/>
        <v>336</v>
      </c>
    </row>
    <row r="133" spans="1:17" ht="15" customHeight="1">
      <c r="A133" s="76"/>
      <c r="B133" s="76"/>
      <c r="C133" s="24" t="s">
        <v>40</v>
      </c>
      <c r="D133" s="11" t="s">
        <v>846</v>
      </c>
      <c r="E133" s="73"/>
      <c r="F133" s="10" t="s">
        <v>19</v>
      </c>
      <c r="G133" s="11" t="s">
        <v>20</v>
      </c>
      <c r="H133" s="12">
        <v>48</v>
      </c>
      <c r="I133" s="12">
        <f t="shared" si="7"/>
        <v>768</v>
      </c>
      <c r="J133" s="12">
        <f t="shared" si="8"/>
        <v>67.199999999999989</v>
      </c>
      <c r="K133" s="12" t="s">
        <v>21</v>
      </c>
      <c r="L133" s="12"/>
      <c r="M133" s="12">
        <v>0</v>
      </c>
      <c r="N133" s="12">
        <v>0</v>
      </c>
      <c r="O133" s="12">
        <f t="shared" si="11"/>
        <v>48</v>
      </c>
      <c r="P133" s="12">
        <f t="shared" si="12"/>
        <v>768</v>
      </c>
      <c r="Q133" s="12">
        <f t="shared" si="13"/>
        <v>67.199999999999989</v>
      </c>
    </row>
    <row r="134" spans="1:17" ht="15" customHeight="1">
      <c r="A134" s="76"/>
      <c r="B134" s="76"/>
      <c r="C134" s="24" t="s">
        <v>119</v>
      </c>
      <c r="D134" s="11" t="s">
        <v>847</v>
      </c>
      <c r="E134" s="73"/>
      <c r="F134" s="10" t="s">
        <v>18</v>
      </c>
      <c r="G134" s="11" t="s">
        <v>20</v>
      </c>
      <c r="H134" s="12">
        <v>144</v>
      </c>
      <c r="I134" s="12">
        <f t="shared" si="7"/>
        <v>2304</v>
      </c>
      <c r="J134" s="12">
        <f t="shared" si="8"/>
        <v>201.6</v>
      </c>
      <c r="K134" s="12" t="s">
        <v>21</v>
      </c>
      <c r="L134" s="12"/>
      <c r="M134" s="12">
        <v>0</v>
      </c>
      <c r="N134" s="12">
        <v>0</v>
      </c>
      <c r="O134" s="12">
        <f t="shared" si="11"/>
        <v>144</v>
      </c>
      <c r="P134" s="12">
        <f t="shared" si="12"/>
        <v>2304</v>
      </c>
      <c r="Q134" s="12">
        <f t="shared" si="13"/>
        <v>201.6</v>
      </c>
    </row>
    <row r="135" spans="1:17" ht="15" customHeight="1">
      <c r="A135" s="76"/>
      <c r="B135" s="76"/>
      <c r="C135" s="24" t="s">
        <v>36</v>
      </c>
      <c r="D135" s="11" t="s">
        <v>848</v>
      </c>
      <c r="E135" s="73"/>
      <c r="F135" s="10" t="s">
        <v>18</v>
      </c>
      <c r="G135" s="11" t="s">
        <v>20</v>
      </c>
      <c r="H135" s="12">
        <v>150</v>
      </c>
      <c r="I135" s="12">
        <f t="shared" si="7"/>
        <v>2400</v>
      </c>
      <c r="J135" s="12">
        <f t="shared" si="8"/>
        <v>210</v>
      </c>
      <c r="K135" s="12" t="s">
        <v>21</v>
      </c>
      <c r="L135" s="12"/>
      <c r="M135" s="12">
        <v>0</v>
      </c>
      <c r="N135" s="12">
        <v>0</v>
      </c>
      <c r="O135" s="12">
        <f t="shared" si="11"/>
        <v>150</v>
      </c>
      <c r="P135" s="12">
        <f t="shared" si="12"/>
        <v>2400</v>
      </c>
      <c r="Q135" s="12">
        <f t="shared" si="13"/>
        <v>210</v>
      </c>
    </row>
    <row r="136" spans="1:17" ht="15" customHeight="1">
      <c r="A136" s="76"/>
      <c r="B136" s="76"/>
      <c r="C136" s="24" t="s">
        <v>35</v>
      </c>
      <c r="D136" s="11" t="s">
        <v>849</v>
      </c>
      <c r="E136" s="73"/>
      <c r="F136" s="10" t="s">
        <v>18</v>
      </c>
      <c r="G136" s="11" t="s">
        <v>20</v>
      </c>
      <c r="H136" s="12">
        <v>168</v>
      </c>
      <c r="I136" s="12">
        <f t="shared" si="7"/>
        <v>2688</v>
      </c>
      <c r="J136" s="12">
        <f t="shared" si="8"/>
        <v>235.2</v>
      </c>
      <c r="K136" s="12" t="s">
        <v>21</v>
      </c>
      <c r="L136" s="12"/>
      <c r="M136" s="12">
        <v>0</v>
      </c>
      <c r="N136" s="12">
        <v>0</v>
      </c>
      <c r="O136" s="12">
        <f t="shared" si="11"/>
        <v>168</v>
      </c>
      <c r="P136" s="12">
        <f t="shared" si="12"/>
        <v>2688</v>
      </c>
      <c r="Q136" s="12">
        <f t="shared" si="13"/>
        <v>235.2</v>
      </c>
    </row>
    <row r="137" spans="1:17" ht="15" customHeight="1">
      <c r="A137" s="76"/>
      <c r="B137" s="76"/>
      <c r="C137" s="24" t="s">
        <v>54</v>
      </c>
      <c r="D137" s="11" t="s">
        <v>850</v>
      </c>
      <c r="E137" s="73"/>
      <c r="F137" s="10" t="s">
        <v>18</v>
      </c>
      <c r="G137" s="11" t="s">
        <v>20</v>
      </c>
      <c r="H137" s="12">
        <v>132</v>
      </c>
      <c r="I137" s="12">
        <f t="shared" si="7"/>
        <v>2112</v>
      </c>
      <c r="J137" s="12">
        <f t="shared" si="8"/>
        <v>184.79999999999998</v>
      </c>
      <c r="K137" s="12" t="s">
        <v>21</v>
      </c>
      <c r="L137" s="12"/>
      <c r="M137" s="12">
        <v>0</v>
      </c>
      <c r="N137" s="12">
        <v>0</v>
      </c>
      <c r="O137" s="12">
        <f t="shared" si="11"/>
        <v>132</v>
      </c>
      <c r="P137" s="12">
        <f t="shared" si="12"/>
        <v>2112</v>
      </c>
      <c r="Q137" s="12">
        <f t="shared" si="13"/>
        <v>184.79999999999998</v>
      </c>
    </row>
    <row r="138" spans="1:17" ht="15" customHeight="1">
      <c r="A138" s="76"/>
      <c r="B138" s="76"/>
      <c r="C138" s="24" t="s">
        <v>120</v>
      </c>
      <c r="D138" s="11" t="s">
        <v>845</v>
      </c>
      <c r="E138" s="73"/>
      <c r="F138" s="10" t="s">
        <v>18</v>
      </c>
      <c r="G138" s="11" t="s">
        <v>20</v>
      </c>
      <c r="H138" s="12">
        <v>110</v>
      </c>
      <c r="I138" s="12">
        <f t="shared" si="7"/>
        <v>1760</v>
      </c>
      <c r="J138" s="12">
        <f t="shared" si="8"/>
        <v>154</v>
      </c>
      <c r="K138" s="12" t="s">
        <v>21</v>
      </c>
      <c r="L138" s="12"/>
      <c r="M138" s="12">
        <v>0</v>
      </c>
      <c r="N138" s="12">
        <v>0</v>
      </c>
      <c r="O138" s="12">
        <f t="shared" si="11"/>
        <v>110</v>
      </c>
      <c r="P138" s="12">
        <f t="shared" si="12"/>
        <v>1760</v>
      </c>
      <c r="Q138" s="12">
        <f t="shared" si="13"/>
        <v>154</v>
      </c>
    </row>
    <row r="139" spans="1:17" ht="15" customHeight="1">
      <c r="A139" s="76"/>
      <c r="B139" s="76"/>
      <c r="C139" s="24" t="s">
        <v>26</v>
      </c>
      <c r="D139" s="11" t="s">
        <v>840</v>
      </c>
      <c r="E139" s="73"/>
      <c r="F139" s="10" t="s">
        <v>18</v>
      </c>
      <c r="G139" s="11" t="s">
        <v>20</v>
      </c>
      <c r="H139" s="12">
        <v>156</v>
      </c>
      <c r="I139" s="12">
        <f t="shared" si="7"/>
        <v>2496</v>
      </c>
      <c r="J139" s="12">
        <f t="shared" si="8"/>
        <v>218.39999999999998</v>
      </c>
      <c r="K139" s="12" t="s">
        <v>21</v>
      </c>
      <c r="L139" s="12"/>
      <c r="M139" s="12">
        <v>0</v>
      </c>
      <c r="N139" s="12">
        <v>0</v>
      </c>
      <c r="O139" s="12">
        <f t="shared" si="11"/>
        <v>156</v>
      </c>
      <c r="P139" s="12">
        <f t="shared" si="12"/>
        <v>2496</v>
      </c>
      <c r="Q139" s="12">
        <f t="shared" si="13"/>
        <v>218.39999999999998</v>
      </c>
    </row>
    <row r="140" spans="1:17" ht="15" customHeight="1">
      <c r="A140" s="76"/>
      <c r="B140" s="76"/>
      <c r="C140" s="24" t="s">
        <v>31</v>
      </c>
      <c r="D140" s="11" t="s">
        <v>842</v>
      </c>
      <c r="E140" s="73"/>
      <c r="F140" s="10" t="s">
        <v>796</v>
      </c>
      <c r="G140" s="11" t="s">
        <v>20</v>
      </c>
      <c r="H140" s="12">
        <v>168</v>
      </c>
      <c r="I140" s="12"/>
      <c r="J140" s="12"/>
      <c r="K140" s="12" t="s">
        <v>21</v>
      </c>
      <c r="L140" s="12"/>
      <c r="M140" s="12">
        <v>0</v>
      </c>
      <c r="N140" s="12">
        <v>0</v>
      </c>
      <c r="O140" s="12"/>
      <c r="P140" s="12"/>
      <c r="Q140" s="12"/>
    </row>
    <row r="141" spans="1:17" ht="15" customHeight="1">
      <c r="A141" s="76"/>
      <c r="B141" s="76"/>
      <c r="C141" s="24" t="s">
        <v>30</v>
      </c>
      <c r="D141" s="11" t="s">
        <v>841</v>
      </c>
      <c r="E141" s="73"/>
      <c r="F141" s="10" t="s">
        <v>18</v>
      </c>
      <c r="G141" s="11" t="s">
        <v>20</v>
      </c>
      <c r="H141" s="12">
        <v>156</v>
      </c>
      <c r="I141" s="12">
        <f t="shared" si="7"/>
        <v>2496</v>
      </c>
      <c r="J141" s="12">
        <f t="shared" si="8"/>
        <v>218.39999999999998</v>
      </c>
      <c r="K141" s="12" t="s">
        <v>21</v>
      </c>
      <c r="L141" s="12"/>
      <c r="M141" s="12">
        <v>0</v>
      </c>
      <c r="N141" s="12">
        <v>0</v>
      </c>
      <c r="O141" s="12">
        <f t="shared" si="11"/>
        <v>156</v>
      </c>
      <c r="P141" s="12">
        <f t="shared" si="12"/>
        <v>2496</v>
      </c>
      <c r="Q141" s="12">
        <f t="shared" si="13"/>
        <v>218.39999999999998</v>
      </c>
    </row>
    <row r="142" spans="1:17" ht="15" customHeight="1">
      <c r="A142" s="76"/>
      <c r="B142" s="77"/>
      <c r="C142" s="24" t="s">
        <v>70</v>
      </c>
      <c r="D142" s="11" t="s">
        <v>231</v>
      </c>
      <c r="E142" s="73"/>
      <c r="F142" s="10" t="s">
        <v>18</v>
      </c>
      <c r="G142" s="11" t="s">
        <v>20</v>
      </c>
      <c r="H142" s="12">
        <v>120</v>
      </c>
      <c r="I142" s="12">
        <f t="shared" si="7"/>
        <v>1920</v>
      </c>
      <c r="J142" s="12">
        <f t="shared" si="8"/>
        <v>168</v>
      </c>
      <c r="K142" s="12" t="s">
        <v>21</v>
      </c>
      <c r="L142" s="12"/>
      <c r="M142" s="12">
        <f t="shared" si="9"/>
        <v>0</v>
      </c>
      <c r="N142" s="12">
        <f t="shared" si="10"/>
        <v>0</v>
      </c>
      <c r="O142" s="12">
        <f t="shared" si="11"/>
        <v>120</v>
      </c>
      <c r="P142" s="12">
        <f t="shared" si="12"/>
        <v>1920</v>
      </c>
      <c r="Q142" s="12">
        <f t="shared" si="13"/>
        <v>168</v>
      </c>
    </row>
    <row r="143" spans="1:17" ht="15" customHeight="1">
      <c r="A143" s="76"/>
      <c r="B143" s="75" t="s">
        <v>901</v>
      </c>
      <c r="C143" s="24" t="s">
        <v>55</v>
      </c>
      <c r="D143" s="11" t="s">
        <v>236</v>
      </c>
      <c r="E143" s="73"/>
      <c r="F143" s="10" t="s">
        <v>18</v>
      </c>
      <c r="G143" s="11" t="s">
        <v>20</v>
      </c>
      <c r="H143" s="12">
        <v>122</v>
      </c>
      <c r="I143" s="12">
        <f t="shared" si="7"/>
        <v>1952</v>
      </c>
      <c r="J143" s="12">
        <f t="shared" si="8"/>
        <v>170.79999999999998</v>
      </c>
      <c r="K143" s="12" t="s">
        <v>21</v>
      </c>
      <c r="L143" s="12"/>
      <c r="M143" s="12">
        <f t="shared" si="9"/>
        <v>0</v>
      </c>
      <c r="N143" s="12">
        <f t="shared" si="10"/>
        <v>0</v>
      </c>
      <c r="O143" s="12">
        <f t="shared" si="11"/>
        <v>122</v>
      </c>
      <c r="P143" s="12">
        <f t="shared" si="12"/>
        <v>1952</v>
      </c>
      <c r="Q143" s="12">
        <f t="shared" si="13"/>
        <v>170.79999999999998</v>
      </c>
    </row>
    <row r="144" spans="1:17" ht="15" customHeight="1">
      <c r="A144" s="76"/>
      <c r="B144" s="76"/>
      <c r="C144" s="24" t="s">
        <v>70</v>
      </c>
      <c r="D144" s="11" t="s">
        <v>237</v>
      </c>
      <c r="E144" s="73"/>
      <c r="F144" s="10" t="s">
        <v>19</v>
      </c>
      <c r="G144" s="11" t="s">
        <v>20</v>
      </c>
      <c r="H144" s="12">
        <v>100</v>
      </c>
      <c r="I144" s="12">
        <f t="shared" si="7"/>
        <v>1600</v>
      </c>
      <c r="J144" s="12">
        <f t="shared" si="8"/>
        <v>140</v>
      </c>
      <c r="K144" s="12" t="s">
        <v>21</v>
      </c>
      <c r="L144" s="12"/>
      <c r="M144" s="12">
        <v>0</v>
      </c>
      <c r="N144" s="12">
        <v>0</v>
      </c>
      <c r="O144" s="12">
        <f t="shared" si="11"/>
        <v>100</v>
      </c>
      <c r="P144" s="12">
        <f t="shared" si="12"/>
        <v>1600</v>
      </c>
      <c r="Q144" s="12">
        <f t="shared" si="13"/>
        <v>140</v>
      </c>
    </row>
    <row r="145" spans="1:17" ht="15" customHeight="1">
      <c r="A145" s="76"/>
      <c r="B145" s="76"/>
      <c r="C145" s="24" t="s">
        <v>37</v>
      </c>
      <c r="D145" s="11" t="s">
        <v>851</v>
      </c>
      <c r="E145" s="73"/>
      <c r="F145" s="10" t="s">
        <v>19</v>
      </c>
      <c r="G145" s="11" t="s">
        <v>20</v>
      </c>
      <c r="H145" s="12">
        <v>4</v>
      </c>
      <c r="I145" s="12">
        <f t="shared" si="7"/>
        <v>64</v>
      </c>
      <c r="J145" s="12">
        <f t="shared" si="8"/>
        <v>5.6</v>
      </c>
      <c r="K145" s="12" t="s">
        <v>21</v>
      </c>
      <c r="L145" s="12"/>
      <c r="M145" s="12">
        <v>0</v>
      </c>
      <c r="N145" s="12">
        <v>0</v>
      </c>
      <c r="O145" s="12">
        <f t="shared" si="11"/>
        <v>4</v>
      </c>
      <c r="P145" s="12">
        <f t="shared" si="12"/>
        <v>64</v>
      </c>
      <c r="Q145" s="12">
        <f t="shared" si="13"/>
        <v>5.6</v>
      </c>
    </row>
    <row r="146" spans="1:17" ht="15" customHeight="1">
      <c r="A146" s="76"/>
      <c r="B146" s="76"/>
      <c r="C146" s="24" t="s">
        <v>39</v>
      </c>
      <c r="D146" s="11" t="s">
        <v>852</v>
      </c>
      <c r="E146" s="73"/>
      <c r="F146" s="10" t="s">
        <v>19</v>
      </c>
      <c r="G146" s="11" t="s">
        <v>20</v>
      </c>
      <c r="H146" s="12">
        <v>32</v>
      </c>
      <c r="I146" s="12">
        <f t="shared" si="7"/>
        <v>512</v>
      </c>
      <c r="J146" s="12">
        <f t="shared" si="8"/>
        <v>44.8</v>
      </c>
      <c r="K146" s="12" t="s">
        <v>21</v>
      </c>
      <c r="L146" s="12"/>
      <c r="M146" s="12">
        <v>0</v>
      </c>
      <c r="N146" s="12">
        <v>0</v>
      </c>
      <c r="O146" s="12">
        <f t="shared" si="11"/>
        <v>32</v>
      </c>
      <c r="P146" s="12">
        <f t="shared" si="12"/>
        <v>512</v>
      </c>
      <c r="Q146" s="12">
        <f t="shared" si="13"/>
        <v>44.8</v>
      </c>
    </row>
    <row r="147" spans="1:17" ht="15" customHeight="1">
      <c r="A147" s="76"/>
      <c r="B147" s="76"/>
      <c r="C147" s="24" t="s">
        <v>49</v>
      </c>
      <c r="D147" s="11" t="s">
        <v>853</v>
      </c>
      <c r="E147" s="73"/>
      <c r="F147" s="10" t="s">
        <v>854</v>
      </c>
      <c r="G147" s="11" t="s">
        <v>20</v>
      </c>
      <c r="H147" s="12">
        <v>12</v>
      </c>
      <c r="I147" s="12">
        <f t="shared" si="7"/>
        <v>192</v>
      </c>
      <c r="J147" s="12">
        <f t="shared" si="8"/>
        <v>16.799999999999997</v>
      </c>
      <c r="K147" s="12" t="s">
        <v>21</v>
      </c>
      <c r="L147" s="12"/>
      <c r="M147" s="12">
        <v>0</v>
      </c>
      <c r="N147" s="12">
        <v>0</v>
      </c>
      <c r="O147" s="12">
        <f t="shared" si="11"/>
        <v>12</v>
      </c>
      <c r="P147" s="12">
        <f t="shared" si="12"/>
        <v>192</v>
      </c>
      <c r="Q147" s="12">
        <f t="shared" si="13"/>
        <v>16.799999999999997</v>
      </c>
    </row>
    <row r="148" spans="1:17" ht="15" customHeight="1">
      <c r="A148" s="76"/>
      <c r="B148" s="76"/>
      <c r="C148" s="78" t="s">
        <v>37</v>
      </c>
      <c r="D148" s="72" t="s">
        <v>855</v>
      </c>
      <c r="E148" s="73"/>
      <c r="F148" s="10" t="s">
        <v>856</v>
      </c>
      <c r="G148" s="11" t="s">
        <v>20</v>
      </c>
      <c r="H148" s="12">
        <v>640</v>
      </c>
      <c r="I148" s="12">
        <f t="shared" si="7"/>
        <v>10240</v>
      </c>
      <c r="J148" s="12">
        <f t="shared" si="8"/>
        <v>896</v>
      </c>
      <c r="K148" s="12" t="s">
        <v>21</v>
      </c>
      <c r="L148" s="12"/>
      <c r="M148" s="12">
        <v>0</v>
      </c>
      <c r="N148" s="12">
        <v>0</v>
      </c>
      <c r="O148" s="12">
        <f t="shared" si="11"/>
        <v>640</v>
      </c>
      <c r="P148" s="12">
        <f t="shared" si="12"/>
        <v>10240</v>
      </c>
      <c r="Q148" s="12">
        <f t="shared" si="13"/>
        <v>896</v>
      </c>
    </row>
    <row r="149" spans="1:17" ht="15" customHeight="1">
      <c r="A149" s="76"/>
      <c r="B149" s="76"/>
      <c r="C149" s="80"/>
      <c r="D149" s="73"/>
      <c r="E149" s="73"/>
      <c r="F149" s="10" t="s">
        <v>856</v>
      </c>
      <c r="G149" s="11" t="s">
        <v>20</v>
      </c>
      <c r="H149" s="12">
        <v>800</v>
      </c>
      <c r="I149" s="12">
        <f t="shared" si="7"/>
        <v>12800</v>
      </c>
      <c r="J149" s="12">
        <f t="shared" si="8"/>
        <v>1120</v>
      </c>
      <c r="K149" s="12" t="s">
        <v>21</v>
      </c>
      <c r="L149" s="12"/>
      <c r="M149" s="12">
        <v>0</v>
      </c>
      <c r="N149" s="12">
        <v>0</v>
      </c>
      <c r="O149" s="12">
        <f t="shared" si="11"/>
        <v>800</v>
      </c>
      <c r="P149" s="12">
        <f t="shared" si="12"/>
        <v>12800</v>
      </c>
      <c r="Q149" s="12">
        <f t="shared" si="13"/>
        <v>1120</v>
      </c>
    </row>
    <row r="150" spans="1:17" ht="15" customHeight="1">
      <c r="A150" s="76"/>
      <c r="B150" s="76"/>
      <c r="C150" s="80"/>
      <c r="D150" s="73"/>
      <c r="E150" s="73"/>
      <c r="F150" s="10" t="s">
        <v>856</v>
      </c>
      <c r="G150" s="11" t="s">
        <v>20</v>
      </c>
      <c r="H150" s="12">
        <v>420</v>
      </c>
      <c r="I150" s="12">
        <f t="shared" si="7"/>
        <v>6720</v>
      </c>
      <c r="J150" s="12">
        <f t="shared" si="8"/>
        <v>588</v>
      </c>
      <c r="K150" s="12" t="s">
        <v>21</v>
      </c>
      <c r="L150" s="12"/>
      <c r="M150" s="12">
        <v>0</v>
      </c>
      <c r="N150" s="12">
        <v>0</v>
      </c>
      <c r="O150" s="12">
        <f t="shared" si="11"/>
        <v>420</v>
      </c>
      <c r="P150" s="12">
        <f t="shared" si="12"/>
        <v>6720</v>
      </c>
      <c r="Q150" s="12">
        <f t="shared" si="13"/>
        <v>588</v>
      </c>
    </row>
    <row r="151" spans="1:17" ht="15" customHeight="1">
      <c r="A151" s="76"/>
      <c r="B151" s="76"/>
      <c r="C151" s="80"/>
      <c r="D151" s="73"/>
      <c r="E151" s="73"/>
      <c r="F151" s="10" t="s">
        <v>19</v>
      </c>
      <c r="G151" s="11" t="s">
        <v>20</v>
      </c>
      <c r="H151" s="12">
        <v>300</v>
      </c>
      <c r="I151" s="12">
        <f t="shared" si="7"/>
        <v>4800</v>
      </c>
      <c r="J151" s="12">
        <f t="shared" si="8"/>
        <v>420</v>
      </c>
      <c r="K151" s="12" t="s">
        <v>21</v>
      </c>
      <c r="L151" s="12"/>
      <c r="M151" s="12">
        <v>0</v>
      </c>
      <c r="N151" s="12">
        <v>0</v>
      </c>
      <c r="O151" s="12">
        <f t="shared" si="11"/>
        <v>300</v>
      </c>
      <c r="P151" s="12">
        <f t="shared" si="12"/>
        <v>4800</v>
      </c>
      <c r="Q151" s="12">
        <f t="shared" si="13"/>
        <v>420</v>
      </c>
    </row>
    <row r="152" spans="1:17" ht="15" customHeight="1">
      <c r="A152" s="76"/>
      <c r="B152" s="76"/>
      <c r="C152" s="80"/>
      <c r="D152" s="73"/>
      <c r="E152" s="73"/>
      <c r="F152" s="10" t="s">
        <v>856</v>
      </c>
      <c r="G152" s="11" t="s">
        <v>20</v>
      </c>
      <c r="H152" s="12">
        <v>420</v>
      </c>
      <c r="I152" s="12">
        <f t="shared" si="7"/>
        <v>6720</v>
      </c>
      <c r="J152" s="12">
        <f t="shared" si="8"/>
        <v>588</v>
      </c>
      <c r="K152" s="12" t="s">
        <v>21</v>
      </c>
      <c r="L152" s="12"/>
      <c r="M152" s="12">
        <v>0</v>
      </c>
      <c r="N152" s="12">
        <v>0</v>
      </c>
      <c r="O152" s="12">
        <f t="shared" si="11"/>
        <v>420</v>
      </c>
      <c r="P152" s="12">
        <f t="shared" si="12"/>
        <v>6720</v>
      </c>
      <c r="Q152" s="12">
        <f t="shared" si="13"/>
        <v>588</v>
      </c>
    </row>
    <row r="153" spans="1:17" ht="15" customHeight="1">
      <c r="A153" s="76"/>
      <c r="B153" s="76"/>
      <c r="C153" s="80"/>
      <c r="D153" s="73"/>
      <c r="E153" s="73"/>
      <c r="F153" s="10" t="s">
        <v>856</v>
      </c>
      <c r="G153" s="11" t="s">
        <v>20</v>
      </c>
      <c r="H153" s="12">
        <v>300</v>
      </c>
      <c r="I153" s="12">
        <f t="shared" si="7"/>
        <v>4800</v>
      </c>
      <c r="J153" s="12">
        <f t="shared" si="8"/>
        <v>420</v>
      </c>
      <c r="K153" s="12" t="s">
        <v>21</v>
      </c>
      <c r="L153" s="12"/>
      <c r="M153" s="12">
        <v>0</v>
      </c>
      <c r="N153" s="12">
        <v>0</v>
      </c>
      <c r="O153" s="12">
        <f t="shared" si="11"/>
        <v>300</v>
      </c>
      <c r="P153" s="12">
        <f t="shared" si="12"/>
        <v>4800</v>
      </c>
      <c r="Q153" s="12">
        <f t="shared" si="13"/>
        <v>420</v>
      </c>
    </row>
    <row r="154" spans="1:17" ht="15" customHeight="1">
      <c r="A154" s="76"/>
      <c r="B154" s="76"/>
      <c r="C154" s="80"/>
      <c r="D154" s="73"/>
      <c r="E154" s="73"/>
      <c r="F154" s="10" t="s">
        <v>856</v>
      </c>
      <c r="G154" s="11" t="s">
        <v>20</v>
      </c>
      <c r="H154" s="12">
        <v>480</v>
      </c>
      <c r="I154" s="12">
        <f t="shared" si="7"/>
        <v>7680</v>
      </c>
      <c r="J154" s="12">
        <f t="shared" si="8"/>
        <v>672</v>
      </c>
      <c r="K154" s="12" t="s">
        <v>21</v>
      </c>
      <c r="L154" s="12"/>
      <c r="M154" s="12">
        <v>0</v>
      </c>
      <c r="N154" s="12">
        <v>0</v>
      </c>
      <c r="O154" s="12">
        <f t="shared" si="11"/>
        <v>480</v>
      </c>
      <c r="P154" s="12">
        <f t="shared" si="12"/>
        <v>7680</v>
      </c>
      <c r="Q154" s="12">
        <f t="shared" si="13"/>
        <v>672</v>
      </c>
    </row>
    <row r="155" spans="1:17" ht="15" customHeight="1">
      <c r="A155" s="76"/>
      <c r="B155" s="76"/>
      <c r="C155" s="79"/>
      <c r="D155" s="74"/>
      <c r="E155" s="73"/>
      <c r="F155" s="10" t="s">
        <v>856</v>
      </c>
      <c r="G155" s="11" t="s">
        <v>20</v>
      </c>
      <c r="H155" s="12">
        <v>700</v>
      </c>
      <c r="I155" s="12">
        <f t="shared" si="7"/>
        <v>11200</v>
      </c>
      <c r="J155" s="12">
        <f t="shared" si="8"/>
        <v>979.99999999999989</v>
      </c>
      <c r="K155" s="12" t="s">
        <v>21</v>
      </c>
      <c r="L155" s="12"/>
      <c r="M155" s="12">
        <v>0</v>
      </c>
      <c r="N155" s="12">
        <v>0</v>
      </c>
      <c r="O155" s="12">
        <f t="shared" si="11"/>
        <v>700</v>
      </c>
      <c r="P155" s="12">
        <f t="shared" si="12"/>
        <v>11200</v>
      </c>
      <c r="Q155" s="12">
        <f t="shared" si="13"/>
        <v>979.99999999999989</v>
      </c>
    </row>
    <row r="156" spans="1:17" ht="30">
      <c r="A156" s="76"/>
      <c r="B156" s="76"/>
      <c r="C156" s="24" t="s">
        <v>70</v>
      </c>
      <c r="D156" s="11" t="s">
        <v>237</v>
      </c>
      <c r="E156" s="73"/>
      <c r="F156" s="10" t="s">
        <v>19</v>
      </c>
      <c r="G156" s="11" t="s">
        <v>20</v>
      </c>
      <c r="H156" s="12">
        <v>74</v>
      </c>
      <c r="I156" s="12">
        <f t="shared" si="7"/>
        <v>1184</v>
      </c>
      <c r="J156" s="12">
        <f t="shared" si="8"/>
        <v>103.6</v>
      </c>
      <c r="K156" s="12" t="s">
        <v>21</v>
      </c>
      <c r="L156" s="12"/>
      <c r="M156" s="12">
        <f t="shared" si="9"/>
        <v>0</v>
      </c>
      <c r="N156" s="12">
        <f t="shared" si="10"/>
        <v>0</v>
      </c>
      <c r="O156" s="12">
        <f t="shared" si="11"/>
        <v>74</v>
      </c>
      <c r="P156" s="12">
        <f t="shared" si="12"/>
        <v>1184</v>
      </c>
      <c r="Q156" s="12">
        <f t="shared" si="13"/>
        <v>103.6</v>
      </c>
    </row>
    <row r="157" spans="1:17" ht="15" customHeight="1">
      <c r="A157" s="76"/>
      <c r="B157" s="77"/>
      <c r="C157" s="24" t="s">
        <v>120</v>
      </c>
      <c r="D157" s="11" t="s">
        <v>238</v>
      </c>
      <c r="E157" s="73"/>
      <c r="F157" s="10" t="s">
        <v>18</v>
      </c>
      <c r="G157" s="11" t="s">
        <v>20</v>
      </c>
      <c r="H157" s="12">
        <v>160</v>
      </c>
      <c r="I157" s="12">
        <f t="shared" si="7"/>
        <v>2560</v>
      </c>
      <c r="J157" s="12">
        <f t="shared" si="8"/>
        <v>224</v>
      </c>
      <c r="K157" s="12" t="s">
        <v>38</v>
      </c>
      <c r="L157" s="12"/>
      <c r="M157" s="12">
        <f t="shared" si="9"/>
        <v>0</v>
      </c>
      <c r="N157" s="12">
        <f t="shared" si="10"/>
        <v>0</v>
      </c>
      <c r="O157" s="12">
        <f t="shared" si="11"/>
        <v>160</v>
      </c>
      <c r="P157" s="12">
        <f t="shared" si="12"/>
        <v>2560</v>
      </c>
      <c r="Q157" s="12">
        <f t="shared" si="13"/>
        <v>224</v>
      </c>
    </row>
    <row r="158" spans="1:17" ht="15" customHeight="1">
      <c r="A158" s="31"/>
      <c r="B158" s="75" t="s">
        <v>768</v>
      </c>
      <c r="C158" s="24" t="s">
        <v>39</v>
      </c>
      <c r="D158" s="11" t="s">
        <v>877</v>
      </c>
      <c r="E158" s="29"/>
      <c r="F158" s="10" t="s">
        <v>19</v>
      </c>
      <c r="G158" s="11" t="s">
        <v>20</v>
      </c>
      <c r="H158" s="12">
        <v>60</v>
      </c>
      <c r="I158" s="12">
        <f t="shared" si="7"/>
        <v>960</v>
      </c>
      <c r="J158" s="12">
        <f t="shared" si="8"/>
        <v>84</v>
      </c>
      <c r="K158" s="12" t="s">
        <v>21</v>
      </c>
      <c r="L158" s="12"/>
      <c r="M158" s="12">
        <v>0</v>
      </c>
      <c r="N158" s="12">
        <v>0</v>
      </c>
      <c r="O158" s="12">
        <f t="shared" si="11"/>
        <v>60</v>
      </c>
      <c r="P158" s="12">
        <f t="shared" si="12"/>
        <v>960</v>
      </c>
      <c r="Q158" s="12">
        <f t="shared" si="13"/>
        <v>84</v>
      </c>
    </row>
    <row r="159" spans="1:17" ht="15" customHeight="1">
      <c r="A159" s="53"/>
      <c r="B159" s="76"/>
      <c r="C159" s="24" t="s">
        <v>72</v>
      </c>
      <c r="D159" s="11" t="s">
        <v>878</v>
      </c>
      <c r="E159" s="51"/>
      <c r="F159" s="10" t="s">
        <v>18</v>
      </c>
      <c r="G159" s="11" t="s">
        <v>20</v>
      </c>
      <c r="H159" s="12">
        <v>162</v>
      </c>
      <c r="I159" s="12">
        <f t="shared" si="7"/>
        <v>2592</v>
      </c>
      <c r="J159" s="12">
        <f t="shared" si="8"/>
        <v>226.79999999999998</v>
      </c>
      <c r="K159" s="12" t="s">
        <v>21</v>
      </c>
      <c r="L159" s="12"/>
      <c r="M159" s="12">
        <v>0</v>
      </c>
      <c r="N159" s="12">
        <v>0</v>
      </c>
      <c r="O159" s="12">
        <f t="shared" si="11"/>
        <v>162</v>
      </c>
      <c r="P159" s="12">
        <f t="shared" si="12"/>
        <v>2592</v>
      </c>
      <c r="Q159" s="12">
        <f t="shared" si="13"/>
        <v>226.79999999999998</v>
      </c>
    </row>
    <row r="160" spans="1:17" ht="15" customHeight="1">
      <c r="A160" s="53"/>
      <c r="B160" s="76"/>
      <c r="C160" s="24" t="s">
        <v>65</v>
      </c>
      <c r="D160" s="11" t="s">
        <v>879</v>
      </c>
      <c r="E160" s="51"/>
      <c r="F160" s="10" t="s">
        <v>18</v>
      </c>
      <c r="G160" s="11" t="s">
        <v>20</v>
      </c>
      <c r="H160" s="12">
        <v>144</v>
      </c>
      <c r="I160" s="12">
        <f t="shared" si="7"/>
        <v>2304</v>
      </c>
      <c r="J160" s="12">
        <f t="shared" si="8"/>
        <v>201.6</v>
      </c>
      <c r="K160" s="12" t="s">
        <v>21</v>
      </c>
      <c r="L160" s="12"/>
      <c r="M160" s="12">
        <v>0</v>
      </c>
      <c r="N160" s="12">
        <v>0</v>
      </c>
      <c r="O160" s="12">
        <f t="shared" si="11"/>
        <v>144</v>
      </c>
      <c r="P160" s="12">
        <f t="shared" si="12"/>
        <v>2304</v>
      </c>
      <c r="Q160" s="12">
        <f t="shared" si="13"/>
        <v>201.6</v>
      </c>
    </row>
    <row r="161" spans="1:17" ht="15" customHeight="1">
      <c r="A161" s="53"/>
      <c r="B161" s="76"/>
      <c r="C161" s="24" t="s">
        <v>67</v>
      </c>
      <c r="D161" s="11" t="s">
        <v>880</v>
      </c>
      <c r="E161" s="51"/>
      <c r="F161" s="10" t="s">
        <v>18</v>
      </c>
      <c r="G161" s="11" t="s">
        <v>20</v>
      </c>
      <c r="H161" s="12">
        <v>110</v>
      </c>
      <c r="I161" s="12">
        <f t="shared" si="7"/>
        <v>1760</v>
      </c>
      <c r="J161" s="12">
        <f t="shared" si="8"/>
        <v>154</v>
      </c>
      <c r="K161" s="12" t="s">
        <v>21</v>
      </c>
      <c r="L161" s="12"/>
      <c r="M161" s="12">
        <v>0</v>
      </c>
      <c r="N161" s="12">
        <v>0</v>
      </c>
      <c r="O161" s="12">
        <f t="shared" si="11"/>
        <v>110</v>
      </c>
      <c r="P161" s="12">
        <f t="shared" si="12"/>
        <v>1760</v>
      </c>
      <c r="Q161" s="12">
        <f t="shared" si="13"/>
        <v>154</v>
      </c>
    </row>
    <row r="162" spans="1:17" ht="15" customHeight="1">
      <c r="A162" s="53"/>
      <c r="B162" s="76"/>
      <c r="C162" s="24" t="s">
        <v>29</v>
      </c>
      <c r="D162" s="11" t="s">
        <v>881</v>
      </c>
      <c r="E162" s="51"/>
      <c r="F162" s="10" t="s">
        <v>18</v>
      </c>
      <c r="G162" s="11" t="s">
        <v>20</v>
      </c>
      <c r="H162" s="12">
        <v>85</v>
      </c>
      <c r="I162" s="12">
        <f t="shared" si="7"/>
        <v>1360</v>
      </c>
      <c r="J162" s="12">
        <f t="shared" si="8"/>
        <v>118.99999999999999</v>
      </c>
      <c r="K162" s="12" t="s">
        <v>21</v>
      </c>
      <c r="L162" s="12"/>
      <c r="M162" s="12">
        <v>0</v>
      </c>
      <c r="N162" s="12">
        <v>0</v>
      </c>
      <c r="O162" s="12">
        <f t="shared" si="11"/>
        <v>85</v>
      </c>
      <c r="P162" s="12">
        <f t="shared" si="12"/>
        <v>1360</v>
      </c>
      <c r="Q162" s="12">
        <f t="shared" si="13"/>
        <v>118.99999999999999</v>
      </c>
    </row>
    <row r="163" spans="1:17">
      <c r="A163" s="12"/>
      <c r="B163" s="77"/>
      <c r="C163" s="24" t="s">
        <v>39</v>
      </c>
      <c r="D163" s="11" t="s">
        <v>877</v>
      </c>
      <c r="E163" s="12"/>
      <c r="F163" s="10" t="s">
        <v>18</v>
      </c>
      <c r="G163" s="11" t="s">
        <v>20</v>
      </c>
      <c r="H163" s="12">
        <v>200</v>
      </c>
      <c r="I163" s="12">
        <f t="shared" si="7"/>
        <v>3200</v>
      </c>
      <c r="J163" s="12">
        <f t="shared" si="8"/>
        <v>280</v>
      </c>
      <c r="K163" s="12" t="s">
        <v>21</v>
      </c>
      <c r="L163" s="12"/>
      <c r="M163" s="12">
        <v>0</v>
      </c>
      <c r="N163" s="12">
        <v>0</v>
      </c>
      <c r="O163" s="12">
        <f t="shared" si="11"/>
        <v>200</v>
      </c>
      <c r="P163" s="12">
        <f t="shared" si="12"/>
        <v>3200</v>
      </c>
      <c r="Q163" s="12">
        <f t="shared" si="13"/>
        <v>280</v>
      </c>
    </row>
    <row r="164" spans="1:17">
      <c r="A164" s="12"/>
      <c r="B164" s="75" t="s">
        <v>869</v>
      </c>
      <c r="C164" s="24" t="s">
        <v>78</v>
      </c>
      <c r="D164" s="11" t="s">
        <v>870</v>
      </c>
      <c r="E164" s="12"/>
      <c r="F164" s="10" t="s">
        <v>18</v>
      </c>
      <c r="G164" s="11" t="s">
        <v>20</v>
      </c>
      <c r="H164" s="12">
        <v>110</v>
      </c>
      <c r="I164" s="12">
        <f t="shared" si="7"/>
        <v>1760</v>
      </c>
      <c r="J164" s="12">
        <f t="shared" si="8"/>
        <v>154</v>
      </c>
      <c r="K164" s="12" t="s">
        <v>21</v>
      </c>
      <c r="L164" s="12"/>
      <c r="M164" s="12">
        <v>0</v>
      </c>
      <c r="N164" s="12">
        <v>0</v>
      </c>
      <c r="O164" s="12">
        <f t="shared" si="11"/>
        <v>110</v>
      </c>
      <c r="P164" s="12">
        <f t="shared" si="12"/>
        <v>1760</v>
      </c>
      <c r="Q164" s="12">
        <f t="shared" si="13"/>
        <v>154</v>
      </c>
    </row>
    <row r="165" spans="1:17" ht="30">
      <c r="A165" s="12"/>
      <c r="B165" s="76"/>
      <c r="C165" s="24" t="s">
        <v>26</v>
      </c>
      <c r="D165" s="11" t="s">
        <v>871</v>
      </c>
      <c r="E165" s="12"/>
      <c r="F165" s="10" t="s">
        <v>19</v>
      </c>
      <c r="G165" s="11" t="s">
        <v>20</v>
      </c>
      <c r="H165" s="12">
        <v>25</v>
      </c>
      <c r="I165" s="12">
        <f t="shared" si="7"/>
        <v>400</v>
      </c>
      <c r="J165" s="12">
        <f t="shared" si="8"/>
        <v>35</v>
      </c>
      <c r="K165" s="12" t="s">
        <v>21</v>
      </c>
      <c r="L165" s="12"/>
      <c r="M165" s="12">
        <v>0</v>
      </c>
      <c r="N165" s="12">
        <v>0</v>
      </c>
      <c r="O165" s="12">
        <f t="shared" si="11"/>
        <v>25</v>
      </c>
      <c r="P165" s="12">
        <f t="shared" si="12"/>
        <v>400</v>
      </c>
      <c r="Q165" s="12">
        <f t="shared" si="13"/>
        <v>35</v>
      </c>
    </row>
    <row r="166" spans="1:17">
      <c r="A166" s="12"/>
      <c r="B166" s="76"/>
      <c r="C166" s="24" t="s">
        <v>30</v>
      </c>
      <c r="D166" s="11" t="s">
        <v>872</v>
      </c>
      <c r="E166" s="12"/>
      <c r="F166" s="10" t="s">
        <v>18</v>
      </c>
      <c r="G166" s="11" t="s">
        <v>20</v>
      </c>
      <c r="H166" s="12">
        <v>90</v>
      </c>
      <c r="I166" s="12">
        <f t="shared" si="7"/>
        <v>1440</v>
      </c>
      <c r="J166" s="12">
        <f t="shared" si="8"/>
        <v>125.99999999999999</v>
      </c>
      <c r="K166" s="12" t="s">
        <v>21</v>
      </c>
      <c r="L166" s="12"/>
      <c r="M166" s="12">
        <v>0</v>
      </c>
      <c r="N166" s="12">
        <v>0</v>
      </c>
      <c r="O166" s="12">
        <f t="shared" si="11"/>
        <v>90</v>
      </c>
      <c r="P166" s="12">
        <f t="shared" si="12"/>
        <v>1440</v>
      </c>
      <c r="Q166" s="12">
        <f t="shared" si="13"/>
        <v>125.99999999999999</v>
      </c>
    </row>
    <row r="167" spans="1:17" ht="30">
      <c r="A167" s="12"/>
      <c r="B167" s="76"/>
      <c r="C167" s="78" t="s">
        <v>67</v>
      </c>
      <c r="D167" s="72" t="s">
        <v>873</v>
      </c>
      <c r="E167" s="12"/>
      <c r="F167" s="10" t="s">
        <v>19</v>
      </c>
      <c r="G167" s="11" t="s">
        <v>20</v>
      </c>
      <c r="H167" s="12">
        <v>4</v>
      </c>
      <c r="I167" s="12">
        <f t="shared" si="7"/>
        <v>64</v>
      </c>
      <c r="J167" s="12">
        <f t="shared" si="8"/>
        <v>5.6</v>
      </c>
      <c r="K167" s="12" t="s">
        <v>22</v>
      </c>
      <c r="L167" s="12"/>
      <c r="M167" s="12">
        <v>0</v>
      </c>
      <c r="N167" s="12">
        <v>0</v>
      </c>
      <c r="O167" s="12">
        <f t="shared" si="11"/>
        <v>4</v>
      </c>
      <c r="P167" s="12">
        <f t="shared" si="12"/>
        <v>64</v>
      </c>
      <c r="Q167" s="12">
        <f t="shared" si="13"/>
        <v>5.6</v>
      </c>
    </row>
    <row r="168" spans="1:17" ht="30">
      <c r="A168" s="12"/>
      <c r="B168" s="76"/>
      <c r="C168" s="79"/>
      <c r="D168" s="74"/>
      <c r="E168" s="12"/>
      <c r="F168" s="10" t="s">
        <v>809</v>
      </c>
      <c r="G168" s="11" t="s">
        <v>20</v>
      </c>
      <c r="H168" s="12">
        <v>20</v>
      </c>
      <c r="I168" s="12">
        <f t="shared" si="7"/>
        <v>320</v>
      </c>
      <c r="J168" s="12">
        <f t="shared" si="8"/>
        <v>28</v>
      </c>
      <c r="K168" s="12" t="s">
        <v>21</v>
      </c>
      <c r="L168" s="12"/>
      <c r="M168" s="12">
        <v>0</v>
      </c>
      <c r="N168" s="12">
        <v>0</v>
      </c>
      <c r="O168" s="12">
        <f t="shared" si="11"/>
        <v>20</v>
      </c>
      <c r="P168" s="12">
        <f t="shared" si="12"/>
        <v>320</v>
      </c>
      <c r="Q168" s="12">
        <f t="shared" si="13"/>
        <v>28</v>
      </c>
    </row>
    <row r="169" spans="1:17">
      <c r="A169" s="12"/>
      <c r="B169" s="76"/>
      <c r="C169" s="54" t="s">
        <v>52</v>
      </c>
      <c r="D169" s="52" t="s">
        <v>875</v>
      </c>
      <c r="E169" s="12"/>
      <c r="F169" s="10" t="s">
        <v>18</v>
      </c>
      <c r="G169" s="11" t="s">
        <v>20</v>
      </c>
      <c r="H169" s="12">
        <v>72</v>
      </c>
      <c r="I169" s="12">
        <f t="shared" si="7"/>
        <v>1152</v>
      </c>
      <c r="J169" s="12">
        <f t="shared" si="8"/>
        <v>100.8</v>
      </c>
      <c r="K169" s="12" t="s">
        <v>21</v>
      </c>
      <c r="L169" s="12"/>
      <c r="M169" s="12">
        <v>0</v>
      </c>
      <c r="N169" s="12">
        <v>0</v>
      </c>
      <c r="O169" s="12">
        <f t="shared" si="11"/>
        <v>72</v>
      </c>
      <c r="P169" s="12">
        <f t="shared" si="12"/>
        <v>1152</v>
      </c>
      <c r="Q169" s="12">
        <f t="shared" si="13"/>
        <v>100.8</v>
      </c>
    </row>
    <row r="170" spans="1:17" ht="30">
      <c r="A170" s="12"/>
      <c r="B170" s="77"/>
      <c r="C170" s="24" t="s">
        <v>69</v>
      </c>
      <c r="D170" s="11" t="s">
        <v>874</v>
      </c>
      <c r="E170" s="12"/>
      <c r="F170" s="10" t="s">
        <v>19</v>
      </c>
      <c r="G170" s="11" t="s">
        <v>20</v>
      </c>
      <c r="H170" s="12">
        <v>36</v>
      </c>
      <c r="I170" s="12">
        <f t="shared" si="7"/>
        <v>576</v>
      </c>
      <c r="J170" s="12">
        <f t="shared" si="8"/>
        <v>50.4</v>
      </c>
      <c r="K170" s="12" t="s">
        <v>21</v>
      </c>
      <c r="L170" s="12"/>
      <c r="M170" s="12">
        <v>0</v>
      </c>
      <c r="N170" s="12">
        <v>0</v>
      </c>
      <c r="O170" s="12">
        <f t="shared" si="11"/>
        <v>36</v>
      </c>
      <c r="P170" s="12">
        <f t="shared" si="12"/>
        <v>576</v>
      </c>
      <c r="Q170" s="12">
        <f t="shared" si="13"/>
        <v>50.4</v>
      </c>
    </row>
    <row r="171" spans="1:17">
      <c r="A171" s="12"/>
      <c r="B171" s="75" t="s">
        <v>769</v>
      </c>
      <c r="C171" s="24" t="s">
        <v>31</v>
      </c>
      <c r="D171" s="11" t="s">
        <v>551</v>
      </c>
      <c r="E171" s="12"/>
      <c r="F171" s="10" t="s">
        <v>18</v>
      </c>
      <c r="G171" s="11" t="s">
        <v>20</v>
      </c>
      <c r="H171" s="12">
        <v>104</v>
      </c>
      <c r="I171" s="12">
        <f t="shared" si="7"/>
        <v>1664</v>
      </c>
      <c r="J171" s="12">
        <f t="shared" si="8"/>
        <v>145.6</v>
      </c>
      <c r="K171" s="12" t="s">
        <v>21</v>
      </c>
      <c r="L171" s="12"/>
      <c r="M171" s="12">
        <v>0</v>
      </c>
      <c r="N171" s="12">
        <v>0</v>
      </c>
      <c r="O171" s="12">
        <f t="shared" si="11"/>
        <v>104</v>
      </c>
      <c r="P171" s="12">
        <f t="shared" si="12"/>
        <v>1664</v>
      </c>
      <c r="Q171" s="12">
        <f t="shared" si="13"/>
        <v>145.6</v>
      </c>
    </row>
    <row r="172" spans="1:17">
      <c r="A172" s="12"/>
      <c r="B172" s="76"/>
      <c r="C172" s="24" t="s">
        <v>44</v>
      </c>
      <c r="D172" s="11" t="s">
        <v>888</v>
      </c>
      <c r="E172" s="12"/>
      <c r="F172" s="10" t="s">
        <v>18</v>
      </c>
      <c r="G172" s="11" t="s">
        <v>20</v>
      </c>
      <c r="H172" s="12">
        <v>112</v>
      </c>
      <c r="I172" s="12">
        <f t="shared" si="7"/>
        <v>1792</v>
      </c>
      <c r="J172" s="12">
        <f t="shared" si="8"/>
        <v>156.79999999999998</v>
      </c>
      <c r="K172" s="12" t="s">
        <v>21</v>
      </c>
      <c r="L172" s="12"/>
      <c r="M172" s="12">
        <v>0</v>
      </c>
      <c r="N172" s="12">
        <v>0</v>
      </c>
      <c r="O172" s="12">
        <f t="shared" si="11"/>
        <v>112</v>
      </c>
      <c r="P172" s="12">
        <f t="shared" si="12"/>
        <v>1792</v>
      </c>
      <c r="Q172" s="12">
        <f t="shared" si="13"/>
        <v>156.79999999999998</v>
      </c>
    </row>
    <row r="173" spans="1:17">
      <c r="A173" s="12"/>
      <c r="B173" s="77"/>
      <c r="C173" s="24" t="s">
        <v>53</v>
      </c>
      <c r="D173" s="11" t="s">
        <v>770</v>
      </c>
      <c r="E173" s="12"/>
      <c r="F173" s="10" t="s">
        <v>18</v>
      </c>
      <c r="G173" s="11" t="s">
        <v>20</v>
      </c>
      <c r="H173" s="12">
        <v>109</v>
      </c>
      <c r="I173" s="12">
        <f t="shared" si="7"/>
        <v>1744</v>
      </c>
      <c r="J173" s="12">
        <f t="shared" si="8"/>
        <v>152.6</v>
      </c>
      <c r="K173" s="12" t="s">
        <v>21</v>
      </c>
      <c r="L173" s="12"/>
      <c r="M173" s="12">
        <v>0</v>
      </c>
      <c r="N173" s="12">
        <v>0</v>
      </c>
      <c r="O173" s="12">
        <f t="shared" si="11"/>
        <v>109</v>
      </c>
      <c r="P173" s="12">
        <f t="shared" si="12"/>
        <v>1744</v>
      </c>
      <c r="Q173" s="12">
        <f t="shared" si="13"/>
        <v>152.6</v>
      </c>
    </row>
    <row r="174" spans="1:17" ht="45">
      <c r="A174" s="12"/>
      <c r="B174" s="81" t="s">
        <v>776</v>
      </c>
      <c r="C174" s="24" t="s">
        <v>27</v>
      </c>
      <c r="D174" s="11" t="s">
        <v>788</v>
      </c>
      <c r="E174" s="12"/>
      <c r="F174" s="10" t="s">
        <v>760</v>
      </c>
      <c r="G174" s="11" t="s">
        <v>20</v>
      </c>
      <c r="H174" s="12">
        <v>111</v>
      </c>
      <c r="I174" s="12">
        <f t="shared" si="7"/>
        <v>1776</v>
      </c>
      <c r="J174" s="12">
        <f t="shared" si="8"/>
        <v>155.39999999999998</v>
      </c>
      <c r="K174" s="12" t="s">
        <v>22</v>
      </c>
      <c r="L174" s="12"/>
      <c r="M174" s="12">
        <v>0</v>
      </c>
      <c r="N174" s="12">
        <v>0</v>
      </c>
      <c r="O174" s="12">
        <f t="shared" si="11"/>
        <v>111</v>
      </c>
      <c r="P174" s="12">
        <f t="shared" si="12"/>
        <v>1776</v>
      </c>
      <c r="Q174" s="12">
        <f t="shared" si="13"/>
        <v>155.39999999999998</v>
      </c>
    </row>
    <row r="175" spans="1:17">
      <c r="A175" s="12"/>
      <c r="B175" s="82"/>
      <c r="C175" s="24" t="s">
        <v>37</v>
      </c>
      <c r="D175" s="11" t="s">
        <v>876</v>
      </c>
      <c r="E175" s="12"/>
      <c r="F175" s="10" t="s">
        <v>18</v>
      </c>
      <c r="G175" s="11" t="s">
        <v>20</v>
      </c>
      <c r="H175" s="12">
        <v>140</v>
      </c>
      <c r="I175" s="12">
        <f t="shared" si="7"/>
        <v>2240</v>
      </c>
      <c r="J175" s="12">
        <f t="shared" si="8"/>
        <v>196</v>
      </c>
      <c r="K175" s="12" t="s">
        <v>21</v>
      </c>
      <c r="L175" s="12"/>
      <c r="M175" s="12">
        <v>0</v>
      </c>
      <c r="N175" s="12">
        <v>0</v>
      </c>
      <c r="O175" s="12">
        <f t="shared" si="11"/>
        <v>140</v>
      </c>
      <c r="P175" s="12">
        <f t="shared" si="12"/>
        <v>2240</v>
      </c>
      <c r="Q175" s="12">
        <f t="shared" si="13"/>
        <v>196</v>
      </c>
    </row>
    <row r="176" spans="1:17" ht="30">
      <c r="A176" s="12"/>
      <c r="B176" s="83"/>
      <c r="C176" s="24" t="s">
        <v>42</v>
      </c>
      <c r="D176" s="11" t="s">
        <v>777</v>
      </c>
      <c r="E176" s="12"/>
      <c r="F176" s="10" t="s">
        <v>19</v>
      </c>
      <c r="G176" s="11" t="s">
        <v>20</v>
      </c>
      <c r="H176" s="12">
        <v>22</v>
      </c>
      <c r="I176" s="12">
        <f t="shared" si="7"/>
        <v>352</v>
      </c>
      <c r="J176" s="12">
        <f t="shared" si="8"/>
        <v>30.799999999999997</v>
      </c>
      <c r="K176" s="12" t="s">
        <v>21</v>
      </c>
      <c r="L176" s="12"/>
      <c r="M176" s="12">
        <v>0</v>
      </c>
      <c r="N176" s="12">
        <v>0</v>
      </c>
      <c r="O176" s="12">
        <f t="shared" si="11"/>
        <v>22</v>
      </c>
      <c r="P176" s="12">
        <f t="shared" si="12"/>
        <v>352</v>
      </c>
      <c r="Q176" s="12">
        <f t="shared" si="13"/>
        <v>30.799999999999997</v>
      </c>
    </row>
    <row r="177" spans="1:17" ht="30">
      <c r="A177" s="12"/>
      <c r="B177" s="75" t="s">
        <v>778</v>
      </c>
      <c r="C177" s="24" t="s">
        <v>78</v>
      </c>
      <c r="D177" s="11"/>
      <c r="E177" s="12"/>
      <c r="F177" s="10" t="s">
        <v>19</v>
      </c>
      <c r="G177" s="11" t="s">
        <v>20</v>
      </c>
      <c r="H177" s="12">
        <v>23</v>
      </c>
      <c r="I177" s="12">
        <f t="shared" si="7"/>
        <v>368</v>
      </c>
      <c r="J177" s="12">
        <f t="shared" si="8"/>
        <v>32.199999999999996</v>
      </c>
      <c r="K177" s="12" t="s">
        <v>21</v>
      </c>
      <c r="L177" s="12"/>
      <c r="M177" s="12">
        <v>0</v>
      </c>
      <c r="N177" s="12">
        <v>0</v>
      </c>
      <c r="O177" s="12">
        <f t="shared" si="11"/>
        <v>23</v>
      </c>
      <c r="P177" s="12">
        <f t="shared" si="12"/>
        <v>368</v>
      </c>
      <c r="Q177" s="12">
        <f t="shared" si="13"/>
        <v>32.199999999999996</v>
      </c>
    </row>
    <row r="178" spans="1:17">
      <c r="A178" s="12"/>
      <c r="B178" s="76"/>
      <c r="C178" s="24" t="s">
        <v>26</v>
      </c>
      <c r="D178" s="11" t="s">
        <v>859</v>
      </c>
      <c r="E178" s="12"/>
      <c r="F178" s="10" t="s">
        <v>18</v>
      </c>
      <c r="G178" s="11" t="s">
        <v>20</v>
      </c>
      <c r="H178" s="12">
        <v>28</v>
      </c>
      <c r="I178" s="12">
        <f t="shared" si="7"/>
        <v>448</v>
      </c>
      <c r="J178" s="12">
        <f t="shared" si="8"/>
        <v>39.199999999999996</v>
      </c>
      <c r="K178" s="12" t="s">
        <v>21</v>
      </c>
      <c r="L178" s="12"/>
      <c r="M178" s="12">
        <v>0</v>
      </c>
      <c r="N178" s="12">
        <v>0</v>
      </c>
      <c r="O178" s="12">
        <f t="shared" si="11"/>
        <v>28</v>
      </c>
      <c r="P178" s="12">
        <f t="shared" si="12"/>
        <v>448</v>
      </c>
      <c r="Q178" s="12">
        <f t="shared" si="13"/>
        <v>39.199999999999996</v>
      </c>
    </row>
    <row r="179" spans="1:17">
      <c r="A179" s="12"/>
      <c r="B179" s="76"/>
      <c r="C179" s="24" t="s">
        <v>53</v>
      </c>
      <c r="D179" s="11" t="s">
        <v>860</v>
      </c>
      <c r="E179" s="12"/>
      <c r="F179" s="10" t="s">
        <v>18</v>
      </c>
      <c r="G179" s="11" t="s">
        <v>20</v>
      </c>
      <c r="H179" s="12">
        <v>160</v>
      </c>
      <c r="I179" s="12">
        <f t="shared" si="7"/>
        <v>2560</v>
      </c>
      <c r="J179" s="12">
        <f t="shared" si="8"/>
        <v>224</v>
      </c>
      <c r="K179" s="12" t="s">
        <v>21</v>
      </c>
      <c r="L179" s="12"/>
      <c r="M179" s="12">
        <v>0</v>
      </c>
      <c r="N179" s="12">
        <v>0</v>
      </c>
      <c r="O179" s="12">
        <f t="shared" si="11"/>
        <v>160</v>
      </c>
      <c r="P179" s="12">
        <f t="shared" si="12"/>
        <v>2560</v>
      </c>
      <c r="Q179" s="12">
        <f t="shared" si="13"/>
        <v>224</v>
      </c>
    </row>
    <row r="180" spans="1:17" ht="30">
      <c r="A180" s="12"/>
      <c r="B180" s="76"/>
      <c r="C180" s="24" t="s">
        <v>40</v>
      </c>
      <c r="D180" s="11" t="s">
        <v>861</v>
      </c>
      <c r="E180" s="12"/>
      <c r="F180" s="10" t="s">
        <v>19</v>
      </c>
      <c r="G180" s="11" t="s">
        <v>20</v>
      </c>
      <c r="H180" s="12">
        <v>96</v>
      </c>
      <c r="I180" s="12">
        <f t="shared" si="7"/>
        <v>1536</v>
      </c>
      <c r="J180" s="12">
        <f t="shared" si="8"/>
        <v>134.39999999999998</v>
      </c>
      <c r="K180" s="12" t="s">
        <v>21</v>
      </c>
      <c r="L180" s="12"/>
      <c r="M180" s="12">
        <v>0</v>
      </c>
      <c r="N180" s="12">
        <v>0</v>
      </c>
      <c r="O180" s="12">
        <f t="shared" si="11"/>
        <v>96</v>
      </c>
      <c r="P180" s="12">
        <f t="shared" si="12"/>
        <v>1536</v>
      </c>
      <c r="Q180" s="12">
        <f t="shared" si="13"/>
        <v>134.39999999999998</v>
      </c>
    </row>
    <row r="181" spans="1:17" ht="30">
      <c r="A181" s="12"/>
      <c r="B181" s="76"/>
      <c r="C181" s="24" t="s">
        <v>39</v>
      </c>
      <c r="D181" s="11" t="s">
        <v>863</v>
      </c>
      <c r="E181" s="12"/>
      <c r="F181" s="10" t="s">
        <v>19</v>
      </c>
      <c r="G181" s="11" t="s">
        <v>20</v>
      </c>
      <c r="H181" s="12">
        <v>16</v>
      </c>
      <c r="I181" s="12">
        <f t="shared" si="7"/>
        <v>256</v>
      </c>
      <c r="J181" s="12">
        <f t="shared" si="8"/>
        <v>22.4</v>
      </c>
      <c r="K181" s="12" t="s">
        <v>21</v>
      </c>
      <c r="L181" s="12"/>
      <c r="M181" s="12">
        <v>0</v>
      </c>
      <c r="N181" s="12">
        <v>0</v>
      </c>
      <c r="O181" s="12">
        <f t="shared" si="11"/>
        <v>16</v>
      </c>
      <c r="P181" s="12">
        <f t="shared" si="12"/>
        <v>256</v>
      </c>
      <c r="Q181" s="12">
        <f t="shared" si="13"/>
        <v>22.4</v>
      </c>
    </row>
    <row r="182" spans="1:17">
      <c r="A182" s="12"/>
      <c r="B182" s="76"/>
      <c r="C182" s="24" t="s">
        <v>120</v>
      </c>
      <c r="D182" s="11" t="s">
        <v>892</v>
      </c>
      <c r="E182" s="12"/>
      <c r="F182" s="10" t="s">
        <v>18</v>
      </c>
      <c r="G182" s="11" t="s">
        <v>20</v>
      </c>
      <c r="H182" s="12">
        <v>210</v>
      </c>
      <c r="I182" s="12">
        <f t="shared" si="7"/>
        <v>3360</v>
      </c>
      <c r="J182" s="12">
        <f t="shared" si="8"/>
        <v>294</v>
      </c>
      <c r="K182" s="12"/>
      <c r="L182" s="12"/>
      <c r="M182" s="12">
        <f>SUM(M2:M90)</f>
        <v>480</v>
      </c>
      <c r="N182" s="12">
        <f>SUM(N2:N90)</f>
        <v>42</v>
      </c>
      <c r="O182" s="12">
        <f t="shared" si="11"/>
        <v>210</v>
      </c>
      <c r="P182" s="12">
        <f t="shared" si="12"/>
        <v>3360</v>
      </c>
      <c r="Q182" s="12">
        <f t="shared" si="13"/>
        <v>294</v>
      </c>
    </row>
    <row r="183" spans="1:17" ht="30">
      <c r="A183" s="12"/>
      <c r="B183" s="76"/>
      <c r="C183" s="24" t="s">
        <v>65</v>
      </c>
      <c r="D183" s="11" t="s">
        <v>864</v>
      </c>
      <c r="E183" s="12"/>
      <c r="F183" s="10" t="s">
        <v>19</v>
      </c>
      <c r="G183" s="11" t="s">
        <v>20</v>
      </c>
      <c r="H183" s="12">
        <v>25</v>
      </c>
      <c r="I183" s="12">
        <f t="shared" si="7"/>
        <v>400</v>
      </c>
      <c r="J183" s="12">
        <f t="shared" si="8"/>
        <v>35</v>
      </c>
      <c r="K183" s="12" t="s">
        <v>21</v>
      </c>
      <c r="L183" s="12"/>
      <c r="M183" s="12">
        <v>0</v>
      </c>
      <c r="N183" s="12">
        <v>0</v>
      </c>
      <c r="O183" s="12">
        <f t="shared" si="11"/>
        <v>25</v>
      </c>
      <c r="P183" s="12">
        <f t="shared" si="12"/>
        <v>400</v>
      </c>
      <c r="Q183" s="12">
        <f t="shared" si="13"/>
        <v>35</v>
      </c>
    </row>
    <row r="184" spans="1:17" ht="30">
      <c r="A184" s="12"/>
      <c r="B184" s="76"/>
      <c r="C184" s="24" t="s">
        <v>70</v>
      </c>
      <c r="D184" s="11" t="s">
        <v>862</v>
      </c>
      <c r="E184" s="12"/>
      <c r="F184" s="10" t="s">
        <v>19</v>
      </c>
      <c r="G184" s="11" t="s">
        <v>20</v>
      </c>
      <c r="H184" s="12">
        <v>16</v>
      </c>
      <c r="I184" s="12">
        <f t="shared" si="7"/>
        <v>256</v>
      </c>
      <c r="J184" s="12">
        <f t="shared" si="8"/>
        <v>22.4</v>
      </c>
      <c r="K184" s="12" t="s">
        <v>21</v>
      </c>
      <c r="L184" s="12"/>
      <c r="M184" s="12">
        <v>0</v>
      </c>
      <c r="N184" s="12">
        <v>0</v>
      </c>
      <c r="O184" s="12">
        <f t="shared" si="11"/>
        <v>16</v>
      </c>
      <c r="P184" s="12">
        <f t="shared" si="12"/>
        <v>256</v>
      </c>
      <c r="Q184" s="12">
        <f t="shared" si="13"/>
        <v>22.4</v>
      </c>
    </row>
    <row r="185" spans="1:17">
      <c r="A185" s="12"/>
      <c r="B185" s="77"/>
      <c r="C185" s="24" t="s">
        <v>44</v>
      </c>
      <c r="D185" s="11" t="s">
        <v>779</v>
      </c>
      <c r="E185" s="12"/>
      <c r="F185" s="10" t="s">
        <v>18</v>
      </c>
      <c r="G185" s="11" t="s">
        <v>20</v>
      </c>
      <c r="H185" s="12">
        <v>132</v>
      </c>
      <c r="I185" s="12">
        <f t="shared" si="7"/>
        <v>2112</v>
      </c>
      <c r="J185" s="12">
        <f t="shared" si="8"/>
        <v>184.79999999999998</v>
      </c>
      <c r="K185" s="12" t="s">
        <v>21</v>
      </c>
      <c r="L185" s="12"/>
      <c r="M185" s="12">
        <v>0</v>
      </c>
      <c r="N185" s="12">
        <v>0</v>
      </c>
      <c r="O185" s="12">
        <f t="shared" si="11"/>
        <v>132</v>
      </c>
      <c r="P185" s="12">
        <f t="shared" si="12"/>
        <v>2112</v>
      </c>
      <c r="Q185" s="12">
        <f t="shared" si="13"/>
        <v>184.79999999999998</v>
      </c>
    </row>
    <row r="186" spans="1:17" ht="30">
      <c r="A186" s="12"/>
      <c r="B186" s="75" t="s">
        <v>785</v>
      </c>
      <c r="C186" s="24" t="s">
        <v>67</v>
      </c>
      <c r="D186" s="11" t="s">
        <v>786</v>
      </c>
      <c r="E186" s="12"/>
      <c r="F186" s="10" t="s">
        <v>19</v>
      </c>
      <c r="G186" s="11" t="s">
        <v>20</v>
      </c>
      <c r="H186" s="12">
        <v>175</v>
      </c>
      <c r="I186" s="12">
        <f t="shared" si="7"/>
        <v>2800</v>
      </c>
      <c r="J186" s="12">
        <f t="shared" si="8"/>
        <v>244.99999999999997</v>
      </c>
      <c r="K186" s="12" t="s">
        <v>21</v>
      </c>
      <c r="L186" s="12"/>
      <c r="M186" s="12">
        <v>0</v>
      </c>
      <c r="N186" s="12">
        <v>0</v>
      </c>
      <c r="O186" s="12">
        <f t="shared" si="11"/>
        <v>175</v>
      </c>
      <c r="P186" s="12">
        <f t="shared" si="12"/>
        <v>2800</v>
      </c>
      <c r="Q186" s="12">
        <f t="shared" si="13"/>
        <v>244.99999999999997</v>
      </c>
    </row>
    <row r="187" spans="1:17" ht="30">
      <c r="A187" s="12"/>
      <c r="B187" s="76"/>
      <c r="C187" s="24" t="s">
        <v>791</v>
      </c>
      <c r="D187" s="11" t="s">
        <v>296</v>
      </c>
      <c r="E187" s="12"/>
      <c r="F187" s="10" t="s">
        <v>19</v>
      </c>
      <c r="G187" s="11" t="s">
        <v>20</v>
      </c>
      <c r="H187" s="12">
        <v>195</v>
      </c>
      <c r="I187" s="12">
        <f t="shared" si="7"/>
        <v>3120</v>
      </c>
      <c r="J187" s="12">
        <f t="shared" si="8"/>
        <v>273</v>
      </c>
      <c r="K187" s="12" t="s">
        <v>21</v>
      </c>
      <c r="L187" s="12"/>
      <c r="M187" s="12">
        <v>0</v>
      </c>
      <c r="N187" s="12">
        <v>0</v>
      </c>
      <c r="O187" s="12">
        <f t="shared" si="11"/>
        <v>195</v>
      </c>
      <c r="P187" s="12">
        <f t="shared" si="12"/>
        <v>3120</v>
      </c>
      <c r="Q187" s="12">
        <f t="shared" si="13"/>
        <v>273</v>
      </c>
    </row>
    <row r="188" spans="1:17" ht="30">
      <c r="A188" s="12"/>
      <c r="B188" s="76"/>
      <c r="C188" s="24" t="s">
        <v>791</v>
      </c>
      <c r="D188" s="11" t="s">
        <v>296</v>
      </c>
      <c r="E188" s="12"/>
      <c r="F188" s="10" t="s">
        <v>19</v>
      </c>
      <c r="G188" s="11" t="s">
        <v>20</v>
      </c>
      <c r="H188" s="12">
        <v>18</v>
      </c>
      <c r="I188" s="12">
        <f t="shared" si="7"/>
        <v>288</v>
      </c>
      <c r="J188" s="12">
        <f t="shared" si="8"/>
        <v>25.2</v>
      </c>
      <c r="K188" s="12" t="s">
        <v>21</v>
      </c>
      <c r="L188" s="12"/>
      <c r="M188" s="12">
        <v>0</v>
      </c>
      <c r="N188" s="12">
        <v>0</v>
      </c>
      <c r="O188" s="12">
        <f t="shared" si="11"/>
        <v>18</v>
      </c>
      <c r="P188" s="12">
        <f t="shared" si="12"/>
        <v>288</v>
      </c>
      <c r="Q188" s="12">
        <f t="shared" si="13"/>
        <v>25.2</v>
      </c>
    </row>
    <row r="189" spans="1:17" ht="30">
      <c r="A189" s="12"/>
      <c r="B189" s="76"/>
      <c r="C189" s="24" t="s">
        <v>865</v>
      </c>
      <c r="D189" s="11" t="s">
        <v>867</v>
      </c>
      <c r="E189" s="12"/>
      <c r="F189" s="10" t="s">
        <v>19</v>
      </c>
      <c r="G189" s="11" t="s">
        <v>20</v>
      </c>
      <c r="H189" s="12">
        <v>16</v>
      </c>
      <c r="I189" s="12">
        <f t="shared" si="7"/>
        <v>256</v>
      </c>
      <c r="J189" s="12">
        <f t="shared" si="8"/>
        <v>22.4</v>
      </c>
      <c r="K189" s="12" t="s">
        <v>21</v>
      </c>
      <c r="L189" s="12"/>
      <c r="M189" s="12">
        <v>0</v>
      </c>
      <c r="N189" s="12">
        <v>0</v>
      </c>
      <c r="O189" s="12">
        <f t="shared" si="11"/>
        <v>16</v>
      </c>
      <c r="P189" s="12">
        <f t="shared" si="12"/>
        <v>256</v>
      </c>
      <c r="Q189" s="12">
        <f t="shared" si="13"/>
        <v>22.4</v>
      </c>
    </row>
    <row r="190" spans="1:17" ht="30">
      <c r="A190" s="12"/>
      <c r="B190" s="76"/>
      <c r="C190" s="24" t="s">
        <v>45</v>
      </c>
      <c r="D190" s="11" t="s">
        <v>866</v>
      </c>
      <c r="E190" s="12"/>
      <c r="F190" s="10" t="s">
        <v>19</v>
      </c>
      <c r="G190" s="11" t="s">
        <v>20</v>
      </c>
      <c r="H190" s="12">
        <v>40</v>
      </c>
      <c r="I190" s="12">
        <f t="shared" si="7"/>
        <v>640</v>
      </c>
      <c r="J190" s="12">
        <f t="shared" si="8"/>
        <v>56</v>
      </c>
      <c r="K190" s="12" t="s">
        <v>21</v>
      </c>
      <c r="L190" s="12"/>
      <c r="M190" s="12">
        <v>0</v>
      </c>
      <c r="N190" s="12">
        <v>0</v>
      </c>
      <c r="O190" s="12">
        <f t="shared" si="11"/>
        <v>40</v>
      </c>
      <c r="P190" s="12">
        <f t="shared" si="12"/>
        <v>640</v>
      </c>
      <c r="Q190" s="12">
        <f t="shared" si="13"/>
        <v>56</v>
      </c>
    </row>
    <row r="191" spans="1:17" ht="30">
      <c r="A191" s="12"/>
      <c r="B191" s="76"/>
      <c r="C191" s="24" t="s">
        <v>43</v>
      </c>
      <c r="D191" s="11" t="s">
        <v>868</v>
      </c>
      <c r="E191" s="12"/>
      <c r="F191" s="10" t="s">
        <v>19</v>
      </c>
      <c r="G191" s="11" t="s">
        <v>20</v>
      </c>
      <c r="H191" s="12">
        <v>18</v>
      </c>
      <c r="I191" s="12">
        <f t="shared" si="7"/>
        <v>288</v>
      </c>
      <c r="J191" s="12">
        <f t="shared" si="8"/>
        <v>25.2</v>
      </c>
      <c r="K191" s="12" t="s">
        <v>21</v>
      </c>
      <c r="L191" s="12"/>
      <c r="M191" s="12">
        <v>0</v>
      </c>
      <c r="N191" s="12">
        <v>0</v>
      </c>
      <c r="O191" s="12">
        <f t="shared" si="11"/>
        <v>18</v>
      </c>
      <c r="P191" s="12">
        <f t="shared" si="12"/>
        <v>288</v>
      </c>
      <c r="Q191" s="12">
        <f t="shared" si="13"/>
        <v>25.2</v>
      </c>
    </row>
    <row r="192" spans="1:17" ht="30">
      <c r="A192" s="12"/>
      <c r="B192" s="76"/>
      <c r="C192" s="24" t="s">
        <v>31</v>
      </c>
      <c r="D192" s="11" t="s">
        <v>296</v>
      </c>
      <c r="E192" s="12"/>
      <c r="F192" s="10" t="s">
        <v>19</v>
      </c>
      <c r="G192" s="11" t="s">
        <v>20</v>
      </c>
      <c r="H192" s="12">
        <v>60</v>
      </c>
      <c r="I192" s="12">
        <f t="shared" si="7"/>
        <v>960</v>
      </c>
      <c r="J192" s="12">
        <f t="shared" si="8"/>
        <v>84</v>
      </c>
      <c r="K192" s="12" t="s">
        <v>21</v>
      </c>
      <c r="L192" s="12"/>
      <c r="M192" s="12">
        <v>0</v>
      </c>
      <c r="N192" s="12">
        <v>0</v>
      </c>
      <c r="O192" s="12">
        <f t="shared" si="11"/>
        <v>60</v>
      </c>
      <c r="P192" s="12">
        <f t="shared" si="12"/>
        <v>960</v>
      </c>
      <c r="Q192" s="12">
        <f t="shared" si="13"/>
        <v>84</v>
      </c>
    </row>
    <row r="193" spans="1:17">
      <c r="A193" s="12"/>
      <c r="B193" s="77"/>
      <c r="C193" s="24" t="s">
        <v>67</v>
      </c>
      <c r="D193" s="11" t="s">
        <v>786</v>
      </c>
      <c r="E193" s="12"/>
      <c r="F193" s="10" t="s">
        <v>18</v>
      </c>
      <c r="G193" s="11" t="s">
        <v>20</v>
      </c>
      <c r="H193" s="12">
        <v>68</v>
      </c>
      <c r="I193" s="12">
        <f t="shared" si="7"/>
        <v>1088</v>
      </c>
      <c r="J193" s="12">
        <f t="shared" si="8"/>
        <v>95.199999999999989</v>
      </c>
      <c r="K193" s="12" t="s">
        <v>21</v>
      </c>
      <c r="L193" s="12"/>
      <c r="M193" s="12">
        <v>0</v>
      </c>
      <c r="N193" s="12">
        <v>0</v>
      </c>
      <c r="O193" s="12">
        <f t="shared" si="11"/>
        <v>68</v>
      </c>
      <c r="P193" s="12">
        <f t="shared" si="12"/>
        <v>1088</v>
      </c>
      <c r="Q193" s="12">
        <f t="shared" si="13"/>
        <v>95.199999999999989</v>
      </c>
    </row>
    <row r="194" spans="1:17">
      <c r="A194" s="12"/>
      <c r="B194" s="53" t="s">
        <v>886</v>
      </c>
      <c r="C194" s="24" t="s">
        <v>78</v>
      </c>
      <c r="D194" s="11" t="s">
        <v>887</v>
      </c>
      <c r="E194" s="12"/>
      <c r="F194" s="10" t="s">
        <v>18</v>
      </c>
      <c r="G194" s="11" t="s">
        <v>20</v>
      </c>
      <c r="H194" s="12">
        <v>105</v>
      </c>
      <c r="I194" s="12">
        <f t="shared" si="7"/>
        <v>1680</v>
      </c>
      <c r="J194" s="12">
        <f t="shared" si="8"/>
        <v>147</v>
      </c>
      <c r="K194" s="12" t="s">
        <v>21</v>
      </c>
      <c r="L194" s="12"/>
      <c r="M194" s="12">
        <v>0</v>
      </c>
      <c r="N194" s="12">
        <v>0</v>
      </c>
      <c r="O194" s="12">
        <f t="shared" si="11"/>
        <v>105</v>
      </c>
      <c r="P194" s="12">
        <f t="shared" si="12"/>
        <v>1680</v>
      </c>
      <c r="Q194" s="12">
        <f t="shared" si="13"/>
        <v>147</v>
      </c>
    </row>
    <row r="195" spans="1:17">
      <c r="A195" s="12"/>
      <c r="B195" s="75" t="s">
        <v>882</v>
      </c>
      <c r="C195" s="24" t="s">
        <v>39</v>
      </c>
      <c r="D195" s="11" t="s">
        <v>883</v>
      </c>
      <c r="E195" s="12"/>
      <c r="F195" s="10" t="s">
        <v>18</v>
      </c>
      <c r="G195" s="11" t="s">
        <v>20</v>
      </c>
      <c r="H195" s="12">
        <v>182</v>
      </c>
      <c r="I195" s="12">
        <f t="shared" si="7"/>
        <v>2912</v>
      </c>
      <c r="J195" s="12">
        <f t="shared" si="8"/>
        <v>254.79999999999998</v>
      </c>
      <c r="K195" s="12" t="s">
        <v>21</v>
      </c>
      <c r="L195" s="12"/>
      <c r="M195" s="12">
        <v>0</v>
      </c>
      <c r="N195" s="12">
        <v>0</v>
      </c>
      <c r="O195" s="12">
        <f t="shared" si="11"/>
        <v>182</v>
      </c>
      <c r="P195" s="12">
        <f t="shared" si="12"/>
        <v>2912</v>
      </c>
      <c r="Q195" s="12">
        <f t="shared" si="13"/>
        <v>254.79999999999998</v>
      </c>
    </row>
    <row r="196" spans="1:17">
      <c r="A196" s="12"/>
      <c r="B196" s="76"/>
      <c r="C196" s="24" t="s">
        <v>69</v>
      </c>
      <c r="D196" s="11" t="s">
        <v>884</v>
      </c>
      <c r="E196" s="12"/>
      <c r="F196" s="10" t="s">
        <v>18</v>
      </c>
      <c r="G196" s="11" t="s">
        <v>20</v>
      </c>
      <c r="H196" s="12">
        <v>182</v>
      </c>
      <c r="I196" s="12">
        <f t="shared" si="7"/>
        <v>2912</v>
      </c>
      <c r="J196" s="12">
        <f t="shared" si="8"/>
        <v>254.79999999999998</v>
      </c>
      <c r="K196" s="12" t="s">
        <v>21</v>
      </c>
      <c r="L196" s="12"/>
      <c r="M196" s="12">
        <v>0</v>
      </c>
      <c r="N196" s="12">
        <v>0</v>
      </c>
      <c r="O196" s="12">
        <f t="shared" si="11"/>
        <v>182</v>
      </c>
      <c r="P196" s="12">
        <f t="shared" si="12"/>
        <v>2912</v>
      </c>
      <c r="Q196" s="12">
        <f t="shared" si="13"/>
        <v>254.79999999999998</v>
      </c>
    </row>
    <row r="197" spans="1:17">
      <c r="A197" s="12"/>
      <c r="B197" s="77"/>
      <c r="C197" s="24" t="s">
        <v>42</v>
      </c>
      <c r="D197" s="11" t="s">
        <v>885</v>
      </c>
      <c r="E197" s="12"/>
      <c r="F197" s="10" t="s">
        <v>18</v>
      </c>
      <c r="G197" s="11" t="s">
        <v>20</v>
      </c>
      <c r="H197" s="12">
        <v>120</v>
      </c>
      <c r="I197" s="12">
        <f t="shared" si="7"/>
        <v>1920</v>
      </c>
      <c r="J197" s="12">
        <f t="shared" si="8"/>
        <v>168</v>
      </c>
      <c r="K197" s="12" t="s">
        <v>22</v>
      </c>
      <c r="L197" s="12"/>
      <c r="M197" s="12">
        <v>0</v>
      </c>
      <c r="N197" s="12">
        <v>0</v>
      </c>
      <c r="O197" s="12">
        <f t="shared" si="11"/>
        <v>120</v>
      </c>
      <c r="P197" s="12">
        <f t="shared" si="12"/>
        <v>1920</v>
      </c>
      <c r="Q197" s="12">
        <f t="shared" si="13"/>
        <v>168</v>
      </c>
    </row>
    <row r="198" spans="1:17">
      <c r="A198" s="12"/>
      <c r="B198" s="53" t="s">
        <v>889</v>
      </c>
      <c r="C198" s="24" t="s">
        <v>120</v>
      </c>
      <c r="D198" s="11" t="s">
        <v>152</v>
      </c>
      <c r="E198" s="12"/>
      <c r="F198" s="10" t="s">
        <v>18</v>
      </c>
      <c r="G198" s="11" t="s">
        <v>20</v>
      </c>
      <c r="H198" s="12">
        <v>180</v>
      </c>
      <c r="I198" s="12">
        <f t="shared" si="7"/>
        <v>2880</v>
      </c>
      <c r="J198" s="12">
        <f t="shared" si="8"/>
        <v>251.99999999999997</v>
      </c>
      <c r="K198" s="12" t="s">
        <v>21</v>
      </c>
      <c r="L198" s="12"/>
      <c r="M198" s="12">
        <v>0</v>
      </c>
      <c r="N198" s="12">
        <v>0</v>
      </c>
      <c r="O198" s="12">
        <f t="shared" si="11"/>
        <v>180</v>
      </c>
      <c r="P198" s="12">
        <f t="shared" si="12"/>
        <v>2880</v>
      </c>
      <c r="Q198" s="12">
        <f t="shared" si="13"/>
        <v>251.99999999999997</v>
      </c>
    </row>
    <row r="199" spans="1:17">
      <c r="A199" s="12"/>
      <c r="B199" s="75" t="s">
        <v>804</v>
      </c>
      <c r="C199" s="24" t="s">
        <v>26</v>
      </c>
      <c r="D199" s="11" t="s">
        <v>857</v>
      </c>
      <c r="E199" s="12"/>
      <c r="F199" s="10" t="s">
        <v>858</v>
      </c>
      <c r="G199" s="11" t="s">
        <v>20</v>
      </c>
      <c r="H199" s="12">
        <v>117</v>
      </c>
      <c r="I199" s="12">
        <f t="shared" si="7"/>
        <v>1872</v>
      </c>
      <c r="J199" s="12">
        <f t="shared" si="8"/>
        <v>163.79999999999998</v>
      </c>
      <c r="K199" s="12" t="s">
        <v>21</v>
      </c>
      <c r="L199" s="12"/>
      <c r="M199" s="12">
        <v>0</v>
      </c>
      <c r="N199" s="12">
        <v>0</v>
      </c>
      <c r="O199" s="12">
        <f t="shared" si="11"/>
        <v>117</v>
      </c>
      <c r="P199" s="12">
        <f t="shared" si="12"/>
        <v>1872</v>
      </c>
      <c r="Q199" s="12">
        <f t="shared" si="13"/>
        <v>163.79999999999998</v>
      </c>
    </row>
    <row r="200" spans="1:17" ht="30">
      <c r="A200" s="13"/>
      <c r="B200" s="77"/>
      <c r="C200" s="24" t="s">
        <v>30</v>
      </c>
      <c r="D200" s="11" t="s">
        <v>805</v>
      </c>
      <c r="E200" s="12"/>
      <c r="F200" s="10" t="s">
        <v>19</v>
      </c>
      <c r="G200" s="11" t="s">
        <v>20</v>
      </c>
      <c r="H200" s="12">
        <v>25</v>
      </c>
      <c r="I200" s="12">
        <f t="shared" si="7"/>
        <v>400</v>
      </c>
      <c r="J200" s="12">
        <f t="shared" si="8"/>
        <v>35</v>
      </c>
      <c r="K200" s="12" t="s">
        <v>21</v>
      </c>
      <c r="L200" s="12"/>
      <c r="M200" s="12">
        <v>0</v>
      </c>
      <c r="N200" s="12">
        <v>0</v>
      </c>
      <c r="O200" s="12">
        <f t="shared" si="11"/>
        <v>25</v>
      </c>
      <c r="P200" s="12">
        <f t="shared" si="12"/>
        <v>400</v>
      </c>
      <c r="Q200" s="12">
        <f t="shared" si="13"/>
        <v>35</v>
      </c>
    </row>
    <row r="201" spans="1:17">
      <c r="A201" s="16" t="s">
        <v>2</v>
      </c>
      <c r="B201" s="16"/>
      <c r="C201" s="18"/>
      <c r="D201" s="17"/>
      <c r="E201" s="17"/>
      <c r="F201" s="18"/>
      <c r="G201" s="18"/>
      <c r="H201" s="17">
        <f>SUM(H2:H200)</f>
        <v>26832</v>
      </c>
      <c r="I201" s="17">
        <f>SUM(I2:I200)</f>
        <v>426624</v>
      </c>
      <c r="J201" s="17">
        <f>SUM(J2:J200)</f>
        <v>37329.600000000013</v>
      </c>
      <c r="K201" s="17"/>
      <c r="L201" s="17">
        <f>SUM(L2:L163)</f>
        <v>185</v>
      </c>
      <c r="M201" s="17">
        <f>SUM(M2:M163)</f>
        <v>4820</v>
      </c>
      <c r="N201" s="17">
        <f>SUM(N2:N163)</f>
        <v>259</v>
      </c>
      <c r="O201" s="17">
        <f>SUM(O2:O200)</f>
        <v>26849</v>
      </c>
      <c r="P201" s="17">
        <f>SUM(P2:P200)</f>
        <v>429584</v>
      </c>
      <c r="Q201" s="17">
        <f>SUM(Q2:Q200)</f>
        <v>37588.600000000006</v>
      </c>
    </row>
    <row r="202" spans="1:17">
      <c r="F202" s="15"/>
    </row>
    <row r="203" spans="1:17">
      <c r="F203" s="19"/>
    </row>
    <row r="205" spans="1:17">
      <c r="D205" s="20"/>
      <c r="E205" s="20"/>
      <c r="F205" s="21"/>
      <c r="G205" s="20"/>
    </row>
  </sheetData>
  <mergeCells count="33">
    <mergeCell ref="C5:C7"/>
    <mergeCell ref="B158:B163"/>
    <mergeCell ref="C12:C15"/>
    <mergeCell ref="B177:B185"/>
    <mergeCell ref="B24:B31"/>
    <mergeCell ref="B49:B52"/>
    <mergeCell ref="B117:B128"/>
    <mergeCell ref="C148:C155"/>
    <mergeCell ref="A2:A157"/>
    <mergeCell ref="E2:E157"/>
    <mergeCell ref="B11:B23"/>
    <mergeCell ref="B33:B37"/>
    <mergeCell ref="B38:B39"/>
    <mergeCell ref="B40:B48"/>
    <mergeCell ref="B54:B85"/>
    <mergeCell ref="B86:B96"/>
    <mergeCell ref="D12:D15"/>
    <mergeCell ref="D21:D22"/>
    <mergeCell ref="C21:C22"/>
    <mergeCell ref="B110:B115"/>
    <mergeCell ref="B2:B10"/>
    <mergeCell ref="B143:B157"/>
    <mergeCell ref="B97:B109"/>
    <mergeCell ref="B129:B142"/>
    <mergeCell ref="D148:D155"/>
    <mergeCell ref="B199:B200"/>
    <mergeCell ref="B164:B170"/>
    <mergeCell ref="C167:C168"/>
    <mergeCell ref="D167:D168"/>
    <mergeCell ref="B195:B197"/>
    <mergeCell ref="B171:B173"/>
    <mergeCell ref="B186:B193"/>
    <mergeCell ref="B174:B17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13" zoomScale="50" zoomScaleNormal="50" workbookViewId="0">
      <selection activeCell="J40" sqref="J40"/>
    </sheetView>
  </sheetViews>
  <sheetFormatPr defaultRowHeight="15"/>
  <cols>
    <col min="1" max="1" width="40.140625" customWidth="1"/>
    <col min="2" max="2" width="29.7109375" customWidth="1"/>
    <col min="3" max="3" width="28" style="1" customWidth="1"/>
    <col min="4" max="4" width="30" customWidth="1"/>
    <col min="5" max="5" width="27.85546875" customWidth="1"/>
    <col min="6" max="6" width="30.42578125" customWidth="1"/>
    <col min="7" max="7" width="32.28515625" customWidth="1"/>
    <col min="8" max="8" width="28.7109375" customWidth="1"/>
    <col min="9" max="9" width="26.7109375" customWidth="1"/>
    <col min="10" max="10" width="25.85546875" customWidth="1"/>
    <col min="11" max="11" width="58" customWidth="1"/>
    <col min="12" max="12" width="67.28515625" customWidth="1"/>
    <col min="13" max="13" width="34.28515625" customWidth="1"/>
  </cols>
  <sheetData>
    <row r="1" spans="1:11" ht="251.45" customHeight="1">
      <c r="A1" s="3" t="s">
        <v>3</v>
      </c>
      <c r="B1" s="9" t="s">
        <v>24</v>
      </c>
      <c r="C1" s="9" t="s">
        <v>9</v>
      </c>
      <c r="D1" s="9" t="s">
        <v>25</v>
      </c>
      <c r="E1" s="9" t="s">
        <v>12</v>
      </c>
      <c r="F1" s="9" t="s">
        <v>13</v>
      </c>
      <c r="G1" s="9" t="s">
        <v>14</v>
      </c>
      <c r="H1" s="9" t="s">
        <v>15</v>
      </c>
      <c r="I1" s="9" t="s">
        <v>23</v>
      </c>
      <c r="J1" s="9" t="s">
        <v>17</v>
      </c>
    </row>
    <row r="2" spans="1:11" ht="21">
      <c r="A2" s="4" t="s">
        <v>243</v>
      </c>
      <c r="B2" s="5">
        <f>'Bełszewo Kolonia'!G19</f>
        <v>3006</v>
      </c>
      <c r="C2" s="5">
        <f t="shared" ref="C2:C14" si="0">(B2)*$K$2</f>
        <v>48096</v>
      </c>
      <c r="D2" s="5">
        <f t="shared" ref="D2:D14" si="1">(B2)*$K$3</f>
        <v>4208.3999999999996</v>
      </c>
      <c r="E2" s="5">
        <v>0</v>
      </c>
      <c r="F2" s="5">
        <f t="shared" ref="F2:F13" si="2">(E2)*$K$2</f>
        <v>0</v>
      </c>
      <c r="G2" s="5">
        <f t="shared" ref="G2:G13" si="3">(E2)*$K$3</f>
        <v>0</v>
      </c>
      <c r="H2" s="5">
        <f t="shared" ref="H2:H14" si="4">SUM(B2,E2)</f>
        <v>3006</v>
      </c>
      <c r="I2" s="5">
        <f t="shared" ref="I2:I14" si="5">SUM(C2,F2)</f>
        <v>48096</v>
      </c>
      <c r="J2" s="5">
        <f t="shared" ref="J2:J14" si="6">SUM(D2,G2)</f>
        <v>4208.3999999999996</v>
      </c>
      <c r="K2" s="6">
        <v>16</v>
      </c>
    </row>
    <row r="3" spans="1:11" ht="21">
      <c r="A3" s="4" t="s">
        <v>244</v>
      </c>
      <c r="B3" s="5">
        <f>Bełszewo!G68</f>
        <v>10221</v>
      </c>
      <c r="C3" s="5">
        <f t="shared" si="0"/>
        <v>163536</v>
      </c>
      <c r="D3" s="5">
        <f t="shared" si="1"/>
        <v>14309.4</v>
      </c>
      <c r="E3" s="5">
        <v>0</v>
      </c>
      <c r="F3" s="5">
        <f t="shared" si="2"/>
        <v>0</v>
      </c>
      <c r="G3" s="5">
        <f t="shared" si="3"/>
        <v>0</v>
      </c>
      <c r="H3" s="5">
        <f t="shared" si="4"/>
        <v>10221</v>
      </c>
      <c r="I3" s="5">
        <f t="shared" si="5"/>
        <v>163536</v>
      </c>
      <c r="J3" s="5">
        <f t="shared" si="6"/>
        <v>14309.4</v>
      </c>
      <c r="K3" s="6">
        <v>1.4</v>
      </c>
    </row>
    <row r="4" spans="1:11" ht="21">
      <c r="A4" s="4" t="s">
        <v>245</v>
      </c>
      <c r="B4" s="5">
        <f>Bartłomiejowice!G53</f>
        <v>8522</v>
      </c>
      <c r="C4" s="5">
        <f t="shared" si="0"/>
        <v>136352</v>
      </c>
      <c r="D4" s="5">
        <f t="shared" si="1"/>
        <v>11930.8</v>
      </c>
      <c r="E4" s="5">
        <v>0</v>
      </c>
      <c r="F4" s="5">
        <f t="shared" si="2"/>
        <v>0</v>
      </c>
      <c r="G4" s="5">
        <f t="shared" si="3"/>
        <v>0</v>
      </c>
      <c r="H4" s="5">
        <f t="shared" si="4"/>
        <v>8522</v>
      </c>
      <c r="I4" s="5">
        <f t="shared" si="5"/>
        <v>136352</v>
      </c>
      <c r="J4" s="5">
        <f t="shared" si="6"/>
        <v>11930.8</v>
      </c>
    </row>
    <row r="5" spans="1:11" ht="21">
      <c r="A5" s="4" t="s">
        <v>246</v>
      </c>
      <c r="B5" s="5">
        <f>Bilno!G69</f>
        <v>8258</v>
      </c>
      <c r="C5" s="5">
        <f t="shared" si="0"/>
        <v>132128</v>
      </c>
      <c r="D5" s="5">
        <f t="shared" si="1"/>
        <v>11561.199999999999</v>
      </c>
      <c r="E5" s="5">
        <v>0</v>
      </c>
      <c r="F5" s="5">
        <f>(E5)*$K$2</f>
        <v>0</v>
      </c>
      <c r="G5" s="5">
        <f t="shared" si="3"/>
        <v>0</v>
      </c>
      <c r="H5" s="5">
        <f t="shared" si="4"/>
        <v>8258</v>
      </c>
      <c r="I5" s="5">
        <f t="shared" si="5"/>
        <v>132128</v>
      </c>
      <c r="J5" s="5">
        <f t="shared" si="6"/>
        <v>11561.199999999999</v>
      </c>
    </row>
    <row r="6" spans="1:11" ht="21">
      <c r="A6" s="4" t="s">
        <v>346</v>
      </c>
      <c r="B6" s="5">
        <f>Bodzanówek!G29</f>
        <v>3984</v>
      </c>
      <c r="C6" s="5">
        <f t="shared" si="0"/>
        <v>63744</v>
      </c>
      <c r="D6" s="5">
        <f t="shared" si="1"/>
        <v>5577.5999999999995</v>
      </c>
      <c r="E6" s="5">
        <v>0</v>
      </c>
      <c r="F6" s="5">
        <f t="shared" si="2"/>
        <v>0</v>
      </c>
      <c r="G6" s="5">
        <f t="shared" si="3"/>
        <v>0</v>
      </c>
      <c r="H6" s="5">
        <f t="shared" si="4"/>
        <v>3984</v>
      </c>
      <c r="I6" s="5">
        <f t="shared" si="5"/>
        <v>63744</v>
      </c>
      <c r="J6" s="5">
        <f t="shared" si="6"/>
        <v>5577.5999999999995</v>
      </c>
    </row>
    <row r="7" spans="1:11" ht="21">
      <c r="A7" s="4" t="s">
        <v>247</v>
      </c>
      <c r="B7" s="5">
        <f>Borucin!G215</f>
        <v>31195.5</v>
      </c>
      <c r="C7" s="5">
        <f t="shared" si="0"/>
        <v>499128</v>
      </c>
      <c r="D7" s="5">
        <f t="shared" si="1"/>
        <v>43673.7</v>
      </c>
      <c r="E7" s="5">
        <v>40</v>
      </c>
      <c r="F7" s="5">
        <f t="shared" si="2"/>
        <v>640</v>
      </c>
      <c r="G7" s="5">
        <f t="shared" si="3"/>
        <v>56</v>
      </c>
      <c r="H7" s="5">
        <f t="shared" si="4"/>
        <v>31235.5</v>
      </c>
      <c r="I7" s="5">
        <f t="shared" si="5"/>
        <v>499768</v>
      </c>
      <c r="J7" s="5">
        <f t="shared" si="6"/>
        <v>43729.7</v>
      </c>
    </row>
    <row r="8" spans="1:11" ht="21">
      <c r="A8" s="4" t="s">
        <v>248</v>
      </c>
      <c r="B8" s="5">
        <f>Borucinek!G111</f>
        <v>20141.5</v>
      </c>
      <c r="C8" s="5">
        <f t="shared" si="0"/>
        <v>322264</v>
      </c>
      <c r="D8" s="5">
        <f t="shared" si="1"/>
        <v>28198.1</v>
      </c>
      <c r="E8" s="5">
        <v>132</v>
      </c>
      <c r="F8" s="5">
        <f t="shared" si="2"/>
        <v>2112</v>
      </c>
      <c r="G8" s="5">
        <f t="shared" si="3"/>
        <v>184.79999999999998</v>
      </c>
      <c r="H8" s="5">
        <f t="shared" si="4"/>
        <v>20273.5</v>
      </c>
      <c r="I8" s="5">
        <f t="shared" si="5"/>
        <v>324376</v>
      </c>
      <c r="J8" s="5">
        <f t="shared" si="6"/>
        <v>28382.899999999998</v>
      </c>
    </row>
    <row r="9" spans="1:11" ht="21">
      <c r="A9" s="4" t="s">
        <v>249</v>
      </c>
      <c r="B9" s="5">
        <f>Jarantowice!G58</f>
        <v>10260</v>
      </c>
      <c r="C9" s="5">
        <f t="shared" si="0"/>
        <v>164160</v>
      </c>
      <c r="D9" s="5">
        <f t="shared" si="1"/>
        <v>14363.999999999998</v>
      </c>
      <c r="E9" s="5">
        <v>0</v>
      </c>
      <c r="F9" s="5">
        <f t="shared" si="2"/>
        <v>0</v>
      </c>
      <c r="G9" s="5">
        <f t="shared" si="3"/>
        <v>0</v>
      </c>
      <c r="H9" s="5">
        <f t="shared" si="4"/>
        <v>10260</v>
      </c>
      <c r="I9" s="5">
        <f t="shared" si="5"/>
        <v>164160</v>
      </c>
      <c r="J9" s="5">
        <f t="shared" si="6"/>
        <v>14363.999999999998</v>
      </c>
    </row>
    <row r="10" spans="1:11" ht="21">
      <c r="A10" s="4" t="s">
        <v>250</v>
      </c>
      <c r="B10" s="5">
        <f>Karolin!G19</f>
        <v>2247</v>
      </c>
      <c r="C10" s="5">
        <f t="shared" si="0"/>
        <v>35952</v>
      </c>
      <c r="D10" s="5">
        <f t="shared" si="1"/>
        <v>3145.7999999999997</v>
      </c>
      <c r="E10" s="5">
        <v>0</v>
      </c>
      <c r="F10" s="5">
        <f t="shared" si="2"/>
        <v>0</v>
      </c>
      <c r="G10" s="5">
        <f t="shared" si="3"/>
        <v>0</v>
      </c>
      <c r="H10" s="5">
        <f t="shared" si="4"/>
        <v>2247</v>
      </c>
      <c r="I10" s="5">
        <f t="shared" si="5"/>
        <v>35952</v>
      </c>
      <c r="J10" s="5">
        <f t="shared" si="6"/>
        <v>3145.7999999999997</v>
      </c>
    </row>
    <row r="11" spans="1:11" ht="21">
      <c r="A11" s="4" t="s">
        <v>251</v>
      </c>
      <c r="B11" s="5">
        <f>Konary!G46</f>
        <v>6079</v>
      </c>
      <c r="C11" s="5">
        <f t="shared" si="0"/>
        <v>97264</v>
      </c>
      <c r="D11" s="5">
        <f t="shared" si="1"/>
        <v>8510.6</v>
      </c>
      <c r="E11" s="5">
        <v>0</v>
      </c>
      <c r="F11" s="5">
        <f t="shared" si="2"/>
        <v>0</v>
      </c>
      <c r="G11" s="5">
        <f t="shared" si="3"/>
        <v>0</v>
      </c>
      <c r="H11" s="5">
        <f t="shared" si="4"/>
        <v>6079</v>
      </c>
      <c r="I11" s="5">
        <f t="shared" si="5"/>
        <v>97264</v>
      </c>
      <c r="J11" s="5">
        <f t="shared" si="6"/>
        <v>8510.6</v>
      </c>
    </row>
    <row r="12" spans="1:11" ht="21">
      <c r="A12" s="4" t="s">
        <v>252</v>
      </c>
      <c r="B12" s="5">
        <f>'Kościelna Wieś'!G71</f>
        <v>8515</v>
      </c>
      <c r="C12" s="5">
        <f t="shared" si="0"/>
        <v>136240</v>
      </c>
      <c r="D12" s="5">
        <f t="shared" si="1"/>
        <v>11921</v>
      </c>
      <c r="E12" s="5">
        <v>0</v>
      </c>
      <c r="F12" s="5">
        <f t="shared" si="2"/>
        <v>0</v>
      </c>
      <c r="G12" s="5">
        <f t="shared" si="3"/>
        <v>0</v>
      </c>
      <c r="H12" s="5">
        <f t="shared" si="4"/>
        <v>8515</v>
      </c>
      <c r="I12" s="5">
        <f t="shared" si="5"/>
        <v>136240</v>
      </c>
      <c r="J12" s="5">
        <f t="shared" si="6"/>
        <v>11921</v>
      </c>
    </row>
    <row r="13" spans="1:11" ht="21">
      <c r="A13" s="7" t="s">
        <v>253</v>
      </c>
      <c r="B13" s="5">
        <f>Krotoszyn!G108</f>
        <v>16424</v>
      </c>
      <c r="C13" s="5">
        <f t="shared" si="0"/>
        <v>262784</v>
      </c>
      <c r="D13" s="5">
        <f t="shared" si="1"/>
        <v>22993.599999999999</v>
      </c>
      <c r="E13" s="5">
        <v>0</v>
      </c>
      <c r="F13" s="5">
        <f t="shared" si="2"/>
        <v>0</v>
      </c>
      <c r="G13" s="5">
        <f t="shared" si="3"/>
        <v>0</v>
      </c>
      <c r="H13" s="5">
        <f t="shared" si="4"/>
        <v>16424</v>
      </c>
      <c r="I13" s="5">
        <f t="shared" si="5"/>
        <v>262784</v>
      </c>
      <c r="J13" s="5">
        <f t="shared" si="6"/>
        <v>22993.599999999999</v>
      </c>
    </row>
    <row r="14" spans="1:11" ht="21">
      <c r="A14" s="4" t="s">
        <v>254</v>
      </c>
      <c r="B14" s="5">
        <f>Latkowo!G39</f>
        <v>6737.5</v>
      </c>
      <c r="C14" s="5">
        <f t="shared" si="0"/>
        <v>107800</v>
      </c>
      <c r="D14" s="5">
        <f t="shared" si="1"/>
        <v>9432.5</v>
      </c>
      <c r="E14" s="5">
        <v>0</v>
      </c>
      <c r="F14" s="5">
        <v>0</v>
      </c>
      <c r="G14" s="5">
        <v>0</v>
      </c>
      <c r="H14" s="5">
        <f t="shared" si="4"/>
        <v>6737.5</v>
      </c>
      <c r="I14" s="5">
        <f t="shared" si="5"/>
        <v>107800</v>
      </c>
      <c r="J14" s="5">
        <f t="shared" si="6"/>
        <v>9432.5</v>
      </c>
    </row>
    <row r="15" spans="1:11" ht="21">
      <c r="A15" s="4" t="s">
        <v>255</v>
      </c>
      <c r="B15" s="5">
        <f>Lekarzewice!G53</f>
        <v>8969</v>
      </c>
      <c r="C15" s="5">
        <f t="shared" ref="C15:C33" si="7">(B15)*$K$2</f>
        <v>143504</v>
      </c>
      <c r="D15" s="5">
        <f t="shared" ref="D15:D33" si="8">(B15)*$K$3</f>
        <v>12556.599999999999</v>
      </c>
      <c r="E15" s="5">
        <v>10</v>
      </c>
      <c r="F15" s="5">
        <v>0</v>
      </c>
      <c r="G15" s="5">
        <v>0</v>
      </c>
      <c r="H15" s="5">
        <f t="shared" ref="H15:H33" si="9">SUM(B15,E15)</f>
        <v>8979</v>
      </c>
      <c r="I15" s="5">
        <f t="shared" ref="I15:I33" si="10">SUM(C15,F15)</f>
        <v>143504</v>
      </c>
      <c r="J15" s="5">
        <f t="shared" ref="J15:J33" si="11">SUM(D15,G15)</f>
        <v>12556.599999999999</v>
      </c>
    </row>
    <row r="16" spans="1:11" ht="21">
      <c r="A16" s="4" t="s">
        <v>256</v>
      </c>
      <c r="B16" s="5">
        <f>Leonowo!G46</f>
        <v>7547</v>
      </c>
      <c r="C16" s="5">
        <f t="shared" si="7"/>
        <v>120752</v>
      </c>
      <c r="D16" s="5">
        <f t="shared" si="8"/>
        <v>10565.8</v>
      </c>
      <c r="E16" s="5">
        <v>0</v>
      </c>
      <c r="F16" s="5">
        <v>0</v>
      </c>
      <c r="G16" s="5">
        <v>0</v>
      </c>
      <c r="H16" s="5">
        <f t="shared" si="9"/>
        <v>7547</v>
      </c>
      <c r="I16" s="5">
        <f t="shared" si="10"/>
        <v>120752</v>
      </c>
      <c r="J16" s="5">
        <f t="shared" si="11"/>
        <v>10565.8</v>
      </c>
    </row>
    <row r="17" spans="1:10" ht="21">
      <c r="A17" s="4" t="s">
        <v>257</v>
      </c>
      <c r="B17" s="5">
        <f>Nagórki!G64</f>
        <v>10622</v>
      </c>
      <c r="C17" s="5">
        <f t="shared" si="7"/>
        <v>169952</v>
      </c>
      <c r="D17" s="5">
        <f t="shared" si="8"/>
        <v>14870.8</v>
      </c>
      <c r="E17" s="5">
        <v>0</v>
      </c>
      <c r="F17" s="5">
        <v>0</v>
      </c>
      <c r="G17" s="5">
        <v>0</v>
      </c>
      <c r="H17" s="5">
        <f t="shared" si="9"/>
        <v>10622</v>
      </c>
      <c r="I17" s="5">
        <f t="shared" si="10"/>
        <v>169952</v>
      </c>
      <c r="J17" s="5">
        <f t="shared" si="11"/>
        <v>14870.8</v>
      </c>
    </row>
    <row r="18" spans="1:10" ht="21">
      <c r="A18" s="4" t="s">
        <v>258</v>
      </c>
      <c r="B18" s="5">
        <f>Osłonki!G51</f>
        <v>7220</v>
      </c>
      <c r="C18" s="5">
        <f t="shared" si="7"/>
        <v>115520</v>
      </c>
      <c r="D18" s="5">
        <f t="shared" si="8"/>
        <v>10108</v>
      </c>
      <c r="E18" s="5">
        <v>4</v>
      </c>
      <c r="F18" s="5">
        <v>0</v>
      </c>
      <c r="G18" s="5">
        <v>0</v>
      </c>
      <c r="H18" s="5">
        <f t="shared" si="9"/>
        <v>7224</v>
      </c>
      <c r="I18" s="5">
        <f t="shared" si="10"/>
        <v>115520</v>
      </c>
      <c r="J18" s="5">
        <f t="shared" si="11"/>
        <v>10108</v>
      </c>
    </row>
    <row r="19" spans="1:10" ht="21">
      <c r="A19" s="4" t="s">
        <v>259</v>
      </c>
      <c r="B19" s="5">
        <f>'Pieńki Kościelskie'!G45</f>
        <v>7828</v>
      </c>
      <c r="C19" s="5">
        <f t="shared" si="7"/>
        <v>125248</v>
      </c>
      <c r="D19" s="5">
        <f t="shared" si="8"/>
        <v>10959.199999999999</v>
      </c>
      <c r="E19" s="5">
        <v>0</v>
      </c>
      <c r="F19" s="5">
        <v>0</v>
      </c>
      <c r="G19" s="5">
        <v>0</v>
      </c>
      <c r="H19" s="5">
        <f t="shared" si="9"/>
        <v>7828</v>
      </c>
      <c r="I19" s="5">
        <f t="shared" si="10"/>
        <v>125248</v>
      </c>
      <c r="J19" s="5">
        <f t="shared" si="11"/>
        <v>10959.199999999999</v>
      </c>
    </row>
    <row r="20" spans="1:10" ht="21">
      <c r="A20" s="4" t="s">
        <v>260</v>
      </c>
      <c r="B20" s="5">
        <f>Pilichowo!G111</f>
        <v>16024</v>
      </c>
      <c r="C20" s="5">
        <f t="shared" si="7"/>
        <v>256384</v>
      </c>
      <c r="D20" s="5">
        <f t="shared" si="8"/>
        <v>22433.599999999999</v>
      </c>
      <c r="E20" s="5">
        <v>0</v>
      </c>
      <c r="F20" s="5">
        <v>0</v>
      </c>
      <c r="G20" s="5">
        <v>0</v>
      </c>
      <c r="H20" s="5">
        <f t="shared" si="9"/>
        <v>16024</v>
      </c>
      <c r="I20" s="5">
        <f t="shared" si="10"/>
        <v>256384</v>
      </c>
      <c r="J20" s="5">
        <f t="shared" si="11"/>
        <v>22433.599999999999</v>
      </c>
    </row>
    <row r="21" spans="1:10" ht="21">
      <c r="A21" s="4" t="s">
        <v>261</v>
      </c>
      <c r="B21" s="5">
        <f>Pocierzyn!G70</f>
        <v>11080</v>
      </c>
      <c r="C21" s="5">
        <f t="shared" si="7"/>
        <v>177280</v>
      </c>
      <c r="D21" s="5">
        <f t="shared" si="8"/>
        <v>15511.999999999998</v>
      </c>
      <c r="E21" s="5">
        <v>0</v>
      </c>
      <c r="F21" s="5">
        <v>0</v>
      </c>
      <c r="G21" s="5">
        <v>0</v>
      </c>
      <c r="H21" s="5">
        <f t="shared" si="9"/>
        <v>11080</v>
      </c>
      <c r="I21" s="5">
        <f t="shared" si="10"/>
        <v>177280</v>
      </c>
      <c r="J21" s="5">
        <f t="shared" si="11"/>
        <v>15511.999999999998</v>
      </c>
    </row>
    <row r="22" spans="1:10" ht="21">
      <c r="A22" s="4" t="s">
        <v>262</v>
      </c>
      <c r="B22" s="5">
        <f>Powałkowice!G80</f>
        <v>9921</v>
      </c>
      <c r="C22" s="5">
        <f t="shared" si="7"/>
        <v>158736</v>
      </c>
      <c r="D22" s="5">
        <f t="shared" si="8"/>
        <v>13889.4</v>
      </c>
      <c r="E22" s="5">
        <v>55</v>
      </c>
      <c r="F22" s="5">
        <v>0</v>
      </c>
      <c r="G22" s="5">
        <v>0</v>
      </c>
      <c r="H22" s="5">
        <f t="shared" si="9"/>
        <v>9976</v>
      </c>
      <c r="I22" s="5">
        <f t="shared" si="10"/>
        <v>158736</v>
      </c>
      <c r="J22" s="5">
        <f t="shared" si="11"/>
        <v>13889.4</v>
      </c>
    </row>
    <row r="23" spans="1:10" ht="21">
      <c r="A23" s="4" t="s">
        <v>263</v>
      </c>
      <c r="B23" s="5">
        <f>Pułkownikowo!G33</f>
        <v>5050</v>
      </c>
      <c r="C23" s="5">
        <f t="shared" si="7"/>
        <v>80800</v>
      </c>
      <c r="D23" s="5">
        <f t="shared" si="8"/>
        <v>7070</v>
      </c>
      <c r="E23" s="5">
        <v>20</v>
      </c>
      <c r="F23" s="5">
        <v>0</v>
      </c>
      <c r="G23" s="5">
        <v>0</v>
      </c>
      <c r="H23" s="5">
        <f t="shared" si="9"/>
        <v>5070</v>
      </c>
      <c r="I23" s="5">
        <f t="shared" si="10"/>
        <v>80800</v>
      </c>
      <c r="J23" s="5">
        <f t="shared" si="11"/>
        <v>7070</v>
      </c>
    </row>
    <row r="24" spans="1:10" ht="21">
      <c r="A24" s="4" t="s">
        <v>264</v>
      </c>
      <c r="B24" s="5">
        <f>Ruszki!G106</f>
        <v>18522</v>
      </c>
      <c r="C24" s="5">
        <f t="shared" si="7"/>
        <v>296352</v>
      </c>
      <c r="D24" s="5">
        <f t="shared" si="8"/>
        <v>25930.799999999999</v>
      </c>
      <c r="E24" s="5">
        <v>0</v>
      </c>
      <c r="F24" s="5">
        <v>0</v>
      </c>
      <c r="G24" s="5">
        <v>0</v>
      </c>
      <c r="H24" s="5">
        <f t="shared" si="9"/>
        <v>18522</v>
      </c>
      <c r="I24" s="5">
        <f t="shared" si="10"/>
        <v>296352</v>
      </c>
      <c r="J24" s="5">
        <f t="shared" si="11"/>
        <v>25930.799999999999</v>
      </c>
    </row>
    <row r="25" spans="1:10" ht="21">
      <c r="A25" s="4" t="s">
        <v>265</v>
      </c>
      <c r="B25" s="5">
        <f>Samszyce!G46</f>
        <v>7988</v>
      </c>
      <c r="C25" s="5">
        <f t="shared" si="7"/>
        <v>127808</v>
      </c>
      <c r="D25" s="5">
        <f t="shared" si="8"/>
        <v>11183.199999999999</v>
      </c>
      <c r="E25" s="5">
        <v>15</v>
      </c>
      <c r="F25" s="5">
        <v>0</v>
      </c>
      <c r="G25" s="5">
        <v>0</v>
      </c>
      <c r="H25" s="5">
        <f t="shared" si="9"/>
        <v>8003</v>
      </c>
      <c r="I25" s="5">
        <f t="shared" si="10"/>
        <v>127808</v>
      </c>
      <c r="J25" s="5">
        <f t="shared" si="11"/>
        <v>11183.199999999999</v>
      </c>
    </row>
    <row r="26" spans="1:10" ht="21">
      <c r="A26" s="4" t="s">
        <v>266</v>
      </c>
      <c r="B26" s="5">
        <f>Szalonki!G61</f>
        <v>9083</v>
      </c>
      <c r="C26" s="5">
        <f t="shared" ref="C26:C32" si="12">(B26)*$K$2</f>
        <v>145328</v>
      </c>
      <c r="D26" s="5">
        <f t="shared" ref="D26:D32" si="13">(B26)*$K$3</f>
        <v>12716.199999999999</v>
      </c>
      <c r="E26" s="5">
        <v>0</v>
      </c>
      <c r="F26" s="5">
        <v>0</v>
      </c>
      <c r="G26" s="5">
        <v>0</v>
      </c>
      <c r="H26" s="5">
        <f t="shared" ref="H26:H32" si="14">SUM(B26,E26)</f>
        <v>9083</v>
      </c>
      <c r="I26" s="5">
        <f t="shared" ref="I26:I32" si="15">SUM(C26,F26)</f>
        <v>145328</v>
      </c>
      <c r="J26" s="5">
        <f t="shared" ref="J26:J32" si="16">SUM(D26,G26)</f>
        <v>12716.199999999999</v>
      </c>
    </row>
    <row r="27" spans="1:10" ht="21">
      <c r="A27" s="4" t="s">
        <v>267</v>
      </c>
      <c r="B27" s="5">
        <f>Sęczkowo!G85</f>
        <v>16401.5</v>
      </c>
      <c r="C27" s="5">
        <f t="shared" si="12"/>
        <v>262424</v>
      </c>
      <c r="D27" s="5">
        <f t="shared" si="13"/>
        <v>22962.1</v>
      </c>
      <c r="E27" s="5">
        <v>0</v>
      </c>
      <c r="F27" s="5">
        <v>0</v>
      </c>
      <c r="G27" s="5">
        <v>0</v>
      </c>
      <c r="H27" s="5">
        <f t="shared" si="14"/>
        <v>16401.5</v>
      </c>
      <c r="I27" s="5">
        <f t="shared" si="15"/>
        <v>262424</v>
      </c>
      <c r="J27" s="5">
        <f t="shared" si="16"/>
        <v>22962.1</v>
      </c>
    </row>
    <row r="28" spans="1:10" ht="21">
      <c r="A28" s="4" t="s">
        <v>268</v>
      </c>
      <c r="B28" s="5">
        <f>'Ujma Mała'!G32</f>
        <v>5878</v>
      </c>
      <c r="C28" s="5">
        <f t="shared" si="12"/>
        <v>94048</v>
      </c>
      <c r="D28" s="5">
        <f t="shared" si="13"/>
        <v>8229.1999999999989</v>
      </c>
      <c r="E28" s="5">
        <v>0</v>
      </c>
      <c r="F28" s="5">
        <v>0</v>
      </c>
      <c r="G28" s="5">
        <v>0</v>
      </c>
      <c r="H28" s="5">
        <f t="shared" si="14"/>
        <v>5878</v>
      </c>
      <c r="I28" s="5">
        <f t="shared" si="15"/>
        <v>94048</v>
      </c>
      <c r="J28" s="5">
        <f t="shared" si="16"/>
        <v>8229.1999999999989</v>
      </c>
    </row>
    <row r="29" spans="1:10" ht="21">
      <c r="A29" s="4" t="s">
        <v>269</v>
      </c>
      <c r="B29" s="5">
        <f>Witoldowo!G39</f>
        <v>6169</v>
      </c>
      <c r="C29" s="5">
        <f t="shared" si="12"/>
        <v>98704</v>
      </c>
      <c r="D29" s="5">
        <f t="shared" si="13"/>
        <v>8636.5999999999985</v>
      </c>
      <c r="E29" s="5">
        <v>0</v>
      </c>
      <c r="F29" s="5">
        <v>0</v>
      </c>
      <c r="G29" s="5">
        <v>0</v>
      </c>
      <c r="H29" s="5">
        <f t="shared" si="14"/>
        <v>6169</v>
      </c>
      <c r="I29" s="5">
        <f t="shared" si="15"/>
        <v>98704</v>
      </c>
      <c r="J29" s="5">
        <f t="shared" si="16"/>
        <v>8636.5999999999985</v>
      </c>
    </row>
    <row r="30" spans="1:10" ht="21">
      <c r="A30" s="4" t="s">
        <v>270</v>
      </c>
      <c r="B30" s="5">
        <f>Włodzimierka!G25</f>
        <v>4240</v>
      </c>
      <c r="C30" s="5">
        <f t="shared" si="12"/>
        <v>67840</v>
      </c>
      <c r="D30" s="5">
        <f t="shared" si="13"/>
        <v>5936</v>
      </c>
      <c r="E30" s="5">
        <v>0</v>
      </c>
      <c r="F30" s="5">
        <v>0</v>
      </c>
      <c r="G30" s="5">
        <v>0</v>
      </c>
      <c r="H30" s="5">
        <f t="shared" si="14"/>
        <v>4240</v>
      </c>
      <c r="I30" s="5">
        <f t="shared" si="15"/>
        <v>67840</v>
      </c>
      <c r="J30" s="5">
        <f t="shared" si="16"/>
        <v>5936</v>
      </c>
    </row>
    <row r="31" spans="1:10" ht="21">
      <c r="A31" s="4" t="s">
        <v>271</v>
      </c>
      <c r="B31" s="5">
        <f>'Wola Skarbkowa'!G109</f>
        <v>19853</v>
      </c>
      <c r="C31" s="5">
        <f t="shared" si="12"/>
        <v>317648</v>
      </c>
      <c r="D31" s="5">
        <f t="shared" si="13"/>
        <v>27794.199999999997</v>
      </c>
      <c r="E31" s="5">
        <v>300</v>
      </c>
      <c r="F31" s="5">
        <v>0</v>
      </c>
      <c r="G31" s="5">
        <v>0</v>
      </c>
      <c r="H31" s="5">
        <f t="shared" si="14"/>
        <v>20153</v>
      </c>
      <c r="I31" s="5">
        <f t="shared" si="15"/>
        <v>317648</v>
      </c>
      <c r="J31" s="5">
        <f t="shared" si="16"/>
        <v>27794.199999999997</v>
      </c>
    </row>
    <row r="32" spans="1:10" ht="21">
      <c r="A32" s="4" t="s">
        <v>272</v>
      </c>
      <c r="B32" s="5">
        <f>Zagajewice!G67</f>
        <v>9960</v>
      </c>
      <c r="C32" s="5">
        <f t="shared" si="12"/>
        <v>159360</v>
      </c>
      <c r="D32" s="5">
        <f t="shared" si="13"/>
        <v>13944</v>
      </c>
      <c r="E32" s="5">
        <v>20</v>
      </c>
      <c r="F32" s="5">
        <v>0</v>
      </c>
      <c r="G32" s="5">
        <v>0</v>
      </c>
      <c r="H32" s="5">
        <f t="shared" si="14"/>
        <v>9980</v>
      </c>
      <c r="I32" s="5">
        <f t="shared" si="15"/>
        <v>159360</v>
      </c>
      <c r="J32" s="5">
        <f t="shared" si="16"/>
        <v>13944</v>
      </c>
    </row>
    <row r="33" spans="1:10" ht="21">
      <c r="A33" s="4" t="s">
        <v>273</v>
      </c>
      <c r="B33" s="5">
        <f>Zblęg!G17</f>
        <v>2969</v>
      </c>
      <c r="C33" s="5">
        <f t="shared" si="7"/>
        <v>47504</v>
      </c>
      <c r="D33" s="5">
        <f t="shared" si="8"/>
        <v>4156.5999999999995</v>
      </c>
      <c r="E33" s="5">
        <v>0</v>
      </c>
      <c r="F33" s="5">
        <v>0</v>
      </c>
      <c r="G33" s="5">
        <v>0</v>
      </c>
      <c r="H33" s="5">
        <f t="shared" si="9"/>
        <v>2969</v>
      </c>
      <c r="I33" s="5">
        <f t="shared" si="10"/>
        <v>47504</v>
      </c>
      <c r="J33" s="5">
        <f t="shared" si="11"/>
        <v>4156.5999999999995</v>
      </c>
    </row>
    <row r="34" spans="1:10" ht="21">
      <c r="A34" s="4" t="s">
        <v>274</v>
      </c>
      <c r="B34" s="5">
        <f>Zielińsk!G62</f>
        <v>8534</v>
      </c>
      <c r="C34" s="5">
        <f>(B34)*$K$2</f>
        <v>136544</v>
      </c>
      <c r="D34" s="5">
        <f>(B34)*$K$3</f>
        <v>11947.599999999999</v>
      </c>
      <c r="E34" s="5">
        <v>0</v>
      </c>
      <c r="F34" s="5">
        <v>0</v>
      </c>
      <c r="G34" s="5">
        <v>0</v>
      </c>
      <c r="H34" s="5">
        <f t="shared" ref="H34:J37" si="17">SUM(B34,E34)</f>
        <v>8534</v>
      </c>
      <c r="I34" s="5">
        <f t="shared" si="17"/>
        <v>136544</v>
      </c>
      <c r="J34" s="5">
        <f t="shared" si="17"/>
        <v>11947.599999999999</v>
      </c>
    </row>
    <row r="35" spans="1:10" ht="21">
      <c r="A35" s="4" t="s">
        <v>275</v>
      </c>
      <c r="B35" s="5">
        <f>Żakowice!G58</f>
        <v>5047</v>
      </c>
      <c r="C35" s="5">
        <f>(B35)*$K$2</f>
        <v>80752</v>
      </c>
      <c r="D35" s="5">
        <f>(B35)*$K$3</f>
        <v>7065.7999999999993</v>
      </c>
      <c r="E35" s="5">
        <v>120</v>
      </c>
      <c r="F35" s="5">
        <v>0</v>
      </c>
      <c r="G35" s="5">
        <v>0</v>
      </c>
      <c r="H35" s="5">
        <f t="shared" si="17"/>
        <v>5167</v>
      </c>
      <c r="I35" s="5">
        <f t="shared" si="17"/>
        <v>80752</v>
      </c>
      <c r="J35" s="5">
        <f t="shared" si="17"/>
        <v>7065.7999999999993</v>
      </c>
    </row>
    <row r="36" spans="1:10" ht="21">
      <c r="A36" s="4" t="s">
        <v>277</v>
      </c>
      <c r="B36" s="5">
        <f>Zagaj!G18</f>
        <v>2740</v>
      </c>
      <c r="C36" s="5">
        <f>(B36)*$K$2</f>
        <v>43840</v>
      </c>
      <c r="D36" s="5">
        <f>(B36)*$K$3</f>
        <v>3835.9999999999995</v>
      </c>
      <c r="E36" s="5">
        <v>0</v>
      </c>
      <c r="F36" s="5">
        <v>0</v>
      </c>
      <c r="G36" s="5">
        <v>0</v>
      </c>
      <c r="H36" s="5">
        <f t="shared" si="17"/>
        <v>2740</v>
      </c>
      <c r="I36" s="5">
        <f t="shared" si="17"/>
        <v>43840</v>
      </c>
      <c r="J36" s="5">
        <f t="shared" si="17"/>
        <v>3835.9999999999995</v>
      </c>
    </row>
    <row r="37" spans="1:10" ht="21">
      <c r="A37" s="4" t="s">
        <v>276</v>
      </c>
      <c r="B37" s="5">
        <f>Osięciny!H201</f>
        <v>26832</v>
      </c>
      <c r="C37" s="5">
        <f>(B37)*$K$2</f>
        <v>429312</v>
      </c>
      <c r="D37" s="5">
        <f>(B37)*$K$3</f>
        <v>37564.799999999996</v>
      </c>
      <c r="E37" s="5">
        <v>30</v>
      </c>
      <c r="F37" s="5">
        <f>(E37)*$K$2</f>
        <v>480</v>
      </c>
      <c r="G37" s="5">
        <f>(E37)*$K$3</f>
        <v>42</v>
      </c>
      <c r="H37" s="5">
        <f t="shared" si="17"/>
        <v>26862</v>
      </c>
      <c r="I37" s="5">
        <f t="shared" si="17"/>
        <v>429792</v>
      </c>
      <c r="J37" s="5">
        <f t="shared" si="17"/>
        <v>37606.799999999996</v>
      </c>
    </row>
    <row r="38" spans="1:10" ht="21">
      <c r="A38" s="4" t="s">
        <v>802</v>
      </c>
      <c r="B38" s="5">
        <v>869</v>
      </c>
      <c r="C38" s="5">
        <v>13904</v>
      </c>
      <c r="D38" s="5">
        <v>1216.5999999999999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</row>
    <row r="39" spans="1:10" ht="21">
      <c r="A39" s="4" t="s">
        <v>803</v>
      </c>
      <c r="B39" s="5">
        <v>358</v>
      </c>
      <c r="C39" s="5">
        <v>5728</v>
      </c>
      <c r="D39" s="5">
        <v>500.4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</row>
    <row r="40" spans="1:10" ht="21">
      <c r="A40" s="8" t="s">
        <v>2</v>
      </c>
      <c r="B40" s="8">
        <f t="shared" ref="B40:J40" si="18">SUM(B2:B37)</f>
        <v>364068</v>
      </c>
      <c r="C40" s="8">
        <f t="shared" si="18"/>
        <v>5825088</v>
      </c>
      <c r="D40" s="8">
        <f t="shared" si="18"/>
        <v>509695.1999999999</v>
      </c>
      <c r="E40" s="8">
        <f>SUM(E2:E39)</f>
        <v>746</v>
      </c>
      <c r="F40" s="8">
        <f>SUM(F2:F39)</f>
        <v>3232</v>
      </c>
      <c r="G40" s="8">
        <f>SUM(G2:G39)</f>
        <v>282.79999999999995</v>
      </c>
      <c r="H40" s="8">
        <f t="shared" si="18"/>
        <v>364814</v>
      </c>
      <c r="I40" s="8">
        <f t="shared" si="18"/>
        <v>5828320</v>
      </c>
      <c r="J40" s="8">
        <f t="shared" si="18"/>
        <v>509977.99999999988</v>
      </c>
    </row>
    <row r="46" spans="1:10">
      <c r="C46" s="2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zoomScaleNormal="100" workbookViewId="0">
      <selection activeCell="N13" sqref="N13"/>
    </sheetView>
  </sheetViews>
  <sheetFormatPr defaultRowHeight="15"/>
  <cols>
    <col min="1" max="1" width="16.28515625" customWidth="1"/>
    <col min="2" max="7" width="9.140625" customWidth="1"/>
  </cols>
  <sheetData>
    <row r="1" spans="1:16" ht="178.5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>
      <c r="A2" s="39" t="s">
        <v>773</v>
      </c>
      <c r="B2">
        <v>4</v>
      </c>
      <c r="C2" t="s">
        <v>747</v>
      </c>
      <c r="E2" t="s">
        <v>18</v>
      </c>
      <c r="F2" t="s">
        <v>20</v>
      </c>
      <c r="G2">
        <v>150</v>
      </c>
      <c r="H2">
        <v>2400</v>
      </c>
      <c r="I2">
        <v>210</v>
      </c>
      <c r="J2" t="s">
        <v>21</v>
      </c>
      <c r="K2">
        <v>0</v>
      </c>
      <c r="L2">
        <v>0</v>
      </c>
      <c r="M2">
        <v>0</v>
      </c>
      <c r="N2">
        <v>150</v>
      </c>
      <c r="O2">
        <v>2400</v>
      </c>
      <c r="P2">
        <v>210</v>
      </c>
    </row>
    <row r="3" spans="1:16">
      <c r="B3">
        <v>2</v>
      </c>
      <c r="C3" t="s">
        <v>749</v>
      </c>
      <c r="E3" t="s">
        <v>19</v>
      </c>
      <c r="F3" t="s">
        <v>20</v>
      </c>
      <c r="G3">
        <v>20</v>
      </c>
      <c r="H3">
        <v>320</v>
      </c>
      <c r="I3">
        <v>28</v>
      </c>
      <c r="K3">
        <v>0</v>
      </c>
      <c r="L3">
        <v>0</v>
      </c>
      <c r="M3">
        <v>0</v>
      </c>
      <c r="N3">
        <v>20</v>
      </c>
      <c r="O3">
        <v>320</v>
      </c>
      <c r="P3">
        <v>28</v>
      </c>
    </row>
    <row r="4" spans="1:16">
      <c r="B4">
        <v>2</v>
      </c>
      <c r="C4" t="s">
        <v>749</v>
      </c>
      <c r="E4" t="s">
        <v>19</v>
      </c>
      <c r="F4" t="s">
        <v>20</v>
      </c>
      <c r="G4">
        <v>420</v>
      </c>
      <c r="H4">
        <v>6720</v>
      </c>
      <c r="I4">
        <v>588</v>
      </c>
      <c r="K4">
        <v>0</v>
      </c>
      <c r="L4">
        <v>0</v>
      </c>
      <c r="M4">
        <v>0</v>
      </c>
      <c r="N4">
        <v>420</v>
      </c>
      <c r="O4">
        <v>6720</v>
      </c>
      <c r="P4">
        <v>588</v>
      </c>
    </row>
    <row r="5" spans="1:16">
      <c r="B5">
        <v>7</v>
      </c>
      <c r="C5" t="s">
        <v>807</v>
      </c>
      <c r="E5" t="s">
        <v>19</v>
      </c>
      <c r="G5">
        <v>176</v>
      </c>
      <c r="H5">
        <v>2816</v>
      </c>
      <c r="I5">
        <v>246.4</v>
      </c>
      <c r="K5">
        <v>0</v>
      </c>
      <c r="L5">
        <v>0</v>
      </c>
      <c r="M5">
        <v>0</v>
      </c>
      <c r="N5">
        <v>176</v>
      </c>
      <c r="O5">
        <v>2816</v>
      </c>
      <c r="P5">
        <v>246.4</v>
      </c>
    </row>
    <row r="6" spans="1:16">
      <c r="B6">
        <v>7</v>
      </c>
      <c r="C6" t="s">
        <v>807</v>
      </c>
      <c r="E6" t="s">
        <v>19</v>
      </c>
      <c r="G6">
        <v>208</v>
      </c>
      <c r="H6">
        <v>3328</v>
      </c>
      <c r="I6">
        <v>291.2</v>
      </c>
      <c r="K6">
        <v>0</v>
      </c>
      <c r="L6">
        <v>0</v>
      </c>
      <c r="M6">
        <v>0</v>
      </c>
      <c r="N6">
        <v>208</v>
      </c>
      <c r="O6">
        <v>3328</v>
      </c>
      <c r="P6">
        <v>291.2</v>
      </c>
    </row>
    <row r="7" spans="1:16">
      <c r="B7">
        <v>7</v>
      </c>
      <c r="C7" t="s">
        <v>807</v>
      </c>
      <c r="E7" t="s">
        <v>19</v>
      </c>
      <c r="G7">
        <v>276</v>
      </c>
      <c r="H7">
        <v>4416</v>
      </c>
      <c r="I7">
        <v>385</v>
      </c>
      <c r="K7">
        <v>0</v>
      </c>
      <c r="L7">
        <v>0</v>
      </c>
      <c r="M7">
        <v>0</v>
      </c>
      <c r="N7">
        <v>276</v>
      </c>
      <c r="O7">
        <v>4416</v>
      </c>
      <c r="P7">
        <v>385</v>
      </c>
    </row>
    <row r="8" spans="1:16">
      <c r="B8">
        <v>7</v>
      </c>
      <c r="C8" t="s">
        <v>807</v>
      </c>
      <c r="E8" t="s">
        <v>19</v>
      </c>
      <c r="G8">
        <v>43</v>
      </c>
      <c r="H8">
        <v>688</v>
      </c>
      <c r="I8">
        <v>60.2</v>
      </c>
      <c r="K8">
        <v>0</v>
      </c>
      <c r="L8">
        <v>0</v>
      </c>
      <c r="M8">
        <v>0</v>
      </c>
      <c r="N8">
        <v>43</v>
      </c>
      <c r="O8">
        <v>688</v>
      </c>
      <c r="P8">
        <v>60.2</v>
      </c>
    </row>
    <row r="9" spans="1:16">
      <c r="B9">
        <v>7</v>
      </c>
      <c r="C9" t="s">
        <v>807</v>
      </c>
      <c r="E9" t="s">
        <v>18</v>
      </c>
      <c r="G9">
        <v>136</v>
      </c>
      <c r="H9">
        <v>2176</v>
      </c>
      <c r="I9">
        <v>190.4</v>
      </c>
      <c r="K9">
        <v>0</v>
      </c>
      <c r="L9">
        <v>0</v>
      </c>
      <c r="M9">
        <v>0</v>
      </c>
      <c r="N9">
        <v>136</v>
      </c>
      <c r="O9">
        <v>2176</v>
      </c>
      <c r="P9">
        <v>190.4</v>
      </c>
    </row>
    <row r="10" spans="1:16">
      <c r="B10">
        <v>3</v>
      </c>
      <c r="C10" t="s">
        <v>748</v>
      </c>
      <c r="E10" t="s">
        <v>19</v>
      </c>
      <c r="F10" t="s">
        <v>20</v>
      </c>
      <c r="G10">
        <v>279</v>
      </c>
      <c r="H10">
        <v>4464</v>
      </c>
      <c r="I10">
        <v>390.6</v>
      </c>
      <c r="K10">
        <v>0</v>
      </c>
      <c r="L10">
        <v>0</v>
      </c>
      <c r="M10">
        <v>0</v>
      </c>
      <c r="N10">
        <v>279</v>
      </c>
      <c r="O10">
        <v>4464</v>
      </c>
      <c r="P10">
        <v>390.6</v>
      </c>
    </row>
    <row r="11" spans="1:16">
      <c r="A11" s="39" t="s">
        <v>801</v>
      </c>
      <c r="G11" s="39">
        <v>1708</v>
      </c>
      <c r="H11" s="39">
        <f>SUM(H2:H10)</f>
        <v>27328</v>
      </c>
      <c r="I11" s="39">
        <f>SUM(I2:I10)</f>
        <v>2389.8000000000002</v>
      </c>
      <c r="N11">
        <f>SUM(N2:N10)</f>
        <v>1708</v>
      </c>
      <c r="O11">
        <f>SUM(O2:O10)</f>
        <v>27328</v>
      </c>
      <c r="P11">
        <f>SUM(P2:P10)</f>
        <v>2389.8000000000002</v>
      </c>
    </row>
  </sheetData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L3" sqref="L3"/>
    </sheetView>
  </sheetViews>
  <sheetFormatPr defaultRowHeight="15"/>
  <cols>
    <col min="1" max="1" width="18.5703125" customWidth="1"/>
  </cols>
  <sheetData>
    <row r="1" spans="1:16" ht="178.5">
      <c r="A1" s="25" t="s">
        <v>0</v>
      </c>
      <c r="B1" s="25" t="s">
        <v>1</v>
      </c>
      <c r="C1" s="25" t="s">
        <v>6</v>
      </c>
      <c r="D1" s="25" t="s">
        <v>7</v>
      </c>
      <c r="E1" s="25" t="s">
        <v>4</v>
      </c>
      <c r="F1" s="25" t="s">
        <v>5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  <c r="P1" s="25" t="s">
        <v>17</v>
      </c>
    </row>
    <row r="2" spans="1:16">
      <c r="A2" s="39" t="s">
        <v>780</v>
      </c>
      <c r="B2">
        <v>8</v>
      </c>
      <c r="C2" t="s">
        <v>781</v>
      </c>
      <c r="E2" t="s">
        <v>782</v>
      </c>
      <c r="F2" t="s">
        <v>20</v>
      </c>
      <c r="G2">
        <v>272</v>
      </c>
      <c r="H2">
        <v>4352</v>
      </c>
      <c r="I2">
        <v>380.8</v>
      </c>
      <c r="K2">
        <v>0</v>
      </c>
      <c r="L2">
        <v>0</v>
      </c>
      <c r="M2">
        <v>0</v>
      </c>
      <c r="N2">
        <v>272</v>
      </c>
      <c r="O2">
        <v>4352</v>
      </c>
      <c r="P2">
        <v>380.8</v>
      </c>
    </row>
    <row r="3" spans="1:16">
      <c r="B3">
        <v>8</v>
      </c>
      <c r="C3" t="s">
        <v>781</v>
      </c>
      <c r="E3" t="s">
        <v>18</v>
      </c>
      <c r="G3">
        <v>86</v>
      </c>
      <c r="H3">
        <v>1376</v>
      </c>
      <c r="I3">
        <v>120.4</v>
      </c>
      <c r="K3">
        <v>0</v>
      </c>
      <c r="L3">
        <v>0</v>
      </c>
      <c r="M3">
        <v>0</v>
      </c>
      <c r="N3">
        <v>86</v>
      </c>
      <c r="O3">
        <v>1376</v>
      </c>
      <c r="P3">
        <v>120.4</v>
      </c>
    </row>
    <row r="4" spans="1:16">
      <c r="A4" s="39" t="s">
        <v>801</v>
      </c>
      <c r="G4" s="39">
        <v>358</v>
      </c>
      <c r="H4" s="39">
        <v>5728</v>
      </c>
      <c r="I4" s="39">
        <f>SUM(I2:I3)</f>
        <v>501.20000000000005</v>
      </c>
      <c r="N4">
        <f>SUM(N2:N3)</f>
        <v>358</v>
      </c>
      <c r="O4">
        <f>SUM(O2:O3)</f>
        <v>5728</v>
      </c>
      <c r="P4">
        <f>SUM(P2:P3)</f>
        <v>501.20000000000005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39</vt:i4>
      </vt:variant>
    </vt:vector>
  </HeadingPairs>
  <TitlesOfParts>
    <vt:vector size="39" baseType="lpstr">
      <vt:lpstr>Bełszewo Kolonia</vt:lpstr>
      <vt:lpstr>Bełszewo</vt:lpstr>
      <vt:lpstr>Bartłomiejowice</vt:lpstr>
      <vt:lpstr>Bilno</vt:lpstr>
      <vt:lpstr>Bodzanówek</vt:lpstr>
      <vt:lpstr>Borucin</vt:lpstr>
      <vt:lpstr>Borucinek</vt:lpstr>
      <vt:lpstr>Jarantowice</vt:lpstr>
      <vt:lpstr>Karolin</vt:lpstr>
      <vt:lpstr>Konary</vt:lpstr>
      <vt:lpstr>Kościelna Wieś</vt:lpstr>
      <vt:lpstr>Krotoszyn</vt:lpstr>
      <vt:lpstr>Latkowo</vt:lpstr>
      <vt:lpstr>Lekarzewice</vt:lpstr>
      <vt:lpstr>Leonowo</vt:lpstr>
      <vt:lpstr>Nagórki</vt:lpstr>
      <vt:lpstr>Osłonki</vt:lpstr>
      <vt:lpstr>Pieńki Kościelskie</vt:lpstr>
      <vt:lpstr>Pilichowo</vt:lpstr>
      <vt:lpstr>Pocierzyn</vt:lpstr>
      <vt:lpstr>Powałkowice</vt:lpstr>
      <vt:lpstr>Pułkownikowo</vt:lpstr>
      <vt:lpstr>Ruszki</vt:lpstr>
      <vt:lpstr>Samszyce</vt:lpstr>
      <vt:lpstr>Szalonki</vt:lpstr>
      <vt:lpstr>Sęczkowo</vt:lpstr>
      <vt:lpstr>Ujma Mała</vt:lpstr>
      <vt:lpstr>Witoldowo</vt:lpstr>
      <vt:lpstr>Wola Skarbkowa</vt:lpstr>
      <vt:lpstr>Zagajewice</vt:lpstr>
      <vt:lpstr>Włodzimierka</vt:lpstr>
      <vt:lpstr>Zblęg</vt:lpstr>
      <vt:lpstr>Zielińsk</vt:lpstr>
      <vt:lpstr>Żakowice</vt:lpstr>
      <vt:lpstr>Zagaj</vt:lpstr>
      <vt:lpstr>Osięciny</vt:lpstr>
      <vt:lpstr>PODSUMOWANIE</vt:lpstr>
      <vt:lpstr>OSIĘCINY-WIEŚ</vt:lpstr>
      <vt:lpstr>OSIĘCINY-STACJA PKP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</dc:creator>
  <cp:lastModifiedBy>Reni</cp:lastModifiedBy>
  <cp:lastPrinted>2014-01-31T07:03:21Z</cp:lastPrinted>
  <dcterms:created xsi:type="dcterms:W3CDTF">2010-09-13T11:32:47Z</dcterms:created>
  <dcterms:modified xsi:type="dcterms:W3CDTF">2015-02-05T12:30:35Z</dcterms:modified>
</cp:coreProperties>
</file>